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15689\OneDrive - flypgs\Masaüstü\web sitesi dokümanlar\"/>
    </mc:Choice>
  </mc:AlternateContent>
  <xr:revisionPtr revIDLastSave="0" documentId="13_ncr:1_{FA330B9C-962A-4E83-9654-B9C5BA149C56}" xr6:coauthVersionLast="47" xr6:coauthVersionMax="47" xr10:uidLastSave="{00000000-0000-0000-0000-000000000000}"/>
  <bookViews>
    <workbookView xWindow="-108" yWindow="-108" windowWidth="23256" windowHeight="12456" xr2:uid="{88E763B7-D162-4924-B6A1-77CC215ADBE5}"/>
  </bookViews>
  <sheets>
    <sheet name="Cover" sheetId="2" r:id="rId1"/>
    <sheet name="TRAFİK" sheetId="1" r:id="rId2"/>
    <sheet name="KARBON EMİSYONU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43" i="1" l="1"/>
  <c r="CO42" i="1"/>
  <c r="CO41" i="1"/>
  <c r="CO40" i="1"/>
  <c r="CO39" i="1"/>
  <c r="CO38" i="1"/>
  <c r="CO37" i="1"/>
  <c r="CO36" i="1"/>
  <c r="CO35" i="1"/>
  <c r="CO34" i="1"/>
  <c r="CO33" i="1"/>
  <c r="CO32" i="1"/>
  <c r="CO31" i="1"/>
  <c r="CO30" i="1"/>
  <c r="CO29" i="1"/>
  <c r="CO28" i="1"/>
  <c r="CO27" i="1"/>
  <c r="CO26" i="1"/>
  <c r="CO21" i="1"/>
  <c r="CO20" i="1"/>
  <c r="CO19" i="1"/>
  <c r="CO18" i="1"/>
  <c r="CO17" i="1"/>
  <c r="CO16" i="1"/>
  <c r="CO15" i="1"/>
  <c r="CO14" i="1"/>
  <c r="CO13" i="1"/>
  <c r="CO12" i="1"/>
  <c r="CO11" i="1"/>
  <c r="CO10" i="1"/>
  <c r="CO9" i="1"/>
  <c r="CO8" i="1"/>
  <c r="CO7" i="1"/>
  <c r="CO6" i="1"/>
  <c r="CO5" i="1"/>
  <c r="CO4" i="1"/>
  <c r="AZ24" i="1"/>
  <c r="AS25" i="1"/>
</calcChain>
</file>

<file path=xl/sharedStrings.xml><?xml version="1.0" encoding="utf-8"?>
<sst xmlns="http://schemas.openxmlformats.org/spreadsheetml/2006/main" count="346" uniqueCount="39">
  <si>
    <t>AYLIK</t>
  </si>
  <si>
    <t>Toplam</t>
  </si>
  <si>
    <t>İç Hat</t>
  </si>
  <si>
    <t>Dış Hat</t>
  </si>
  <si>
    <t>KÜMÜLATİF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</si>
  <si>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</si>
  <si>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</si>
  <si>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</si>
  <si>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</si>
  <si>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</si>
  <si>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</si>
  <si>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</si>
  <si>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</si>
  <si>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</si>
  <si>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</si>
  <si>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</si>
  <si>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</si>
  <si>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Misafir sayısı, mn</t>
  </si>
  <si>
    <t>Konma</t>
  </si>
  <si>
    <t>Koltuk sayısı, mn</t>
  </si>
  <si>
    <t>Doluluk Oranı</t>
  </si>
  <si>
    <t>ASK (mln km)</t>
  </si>
  <si>
    <t>Konma başına Misafir</t>
  </si>
  <si>
    <t>ir@flypgs.com</t>
  </si>
  <si>
    <t>www.pegasusinvestorrelations.com</t>
  </si>
  <si>
    <t>+90 216 560 75 42</t>
  </si>
  <si>
    <t>Karbon Emisyonu İstatistikleri</t>
  </si>
  <si>
    <t>CO2 gram/RPK</t>
  </si>
  <si>
    <t>CO2 gram/ASK</t>
  </si>
  <si>
    <t>12 ay</t>
  </si>
  <si>
    <t>RPK (Revenue Passenger Kilometer): Ücretli Yolcu Kilometre</t>
  </si>
  <si>
    <t>ASK (Available Seat Kilometer): Arzedilen Koltuk Kilometre</t>
  </si>
  <si>
    <t xml:space="preserve"> yıllık % değişim</t>
  </si>
  <si>
    <t>p</t>
  </si>
  <si>
    <t xml:space="preserve">Karbon Emisyonu İstatistiklerinde (grCO2/RPK) jet yakıtı emisyon katsayısı baz yıl ve tüm raporlanan dönemler için 3,16 olarak kullanılmıştır. 
</t>
  </si>
  <si>
    <t>Trafik Verileri 2019-2026</t>
  </si>
  <si>
    <t>kümülatif</t>
  </si>
  <si>
    <t>2026 Mayıs</t>
  </si>
  <si>
    <t>2026 Oca-May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</si>
</sst>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00"/>
    <numFmt numFmtId="166" formatCode="#,##0.000000"/>
    <numFmt numFmtId="167" formatCode="0.0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 tint="-0.1499984740745262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u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i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theme="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/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13" xfId="0" applyFont="1" applyBorder="1"/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2" fillId="0" borderId="19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0" fillId="0" borderId="24" xfId="0" applyBorder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0" fontId="0" fillId="0" borderId="33" xfId="0" applyBorder="1"/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9" fontId="0" fillId="4" borderId="0" xfId="1" applyFont="1" applyFill="1" applyBorder="1"/>
    <xf numFmtId="4" fontId="6" fillId="4" borderId="0" xfId="0" applyNumberFormat="1" applyFont="1" applyFill="1" applyAlignment="1">
      <alignment horizontal="center"/>
    </xf>
    <xf numFmtId="166" fontId="0" fillId="4" borderId="0" xfId="0" applyNumberFormat="1" applyFill="1"/>
    <xf numFmtId="4" fontId="6" fillId="4" borderId="38" xfId="0" applyNumberFormat="1" applyFont="1" applyFill="1" applyBorder="1" applyAlignment="1">
      <alignment horizontal="center"/>
    </xf>
    <xf numFmtId="0" fontId="2" fillId="0" borderId="11" xfId="0" applyFont="1" applyBorder="1"/>
    <xf numFmtId="4" fontId="2" fillId="0" borderId="39" xfId="0" applyNumberFormat="1" applyFont="1" applyBorder="1" applyAlignment="1">
      <alignment horizontal="center"/>
    </xf>
    <xf numFmtId="0" fontId="0" fillId="0" borderId="17" xfId="0" applyBorder="1"/>
    <xf numFmtId="3" fontId="0" fillId="0" borderId="40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2" fillId="0" borderId="17" xfId="0" applyFont="1" applyBorder="1"/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/>
    <xf numFmtId="0" fontId="0" fillId="0" borderId="42" xfId="0" applyBorder="1"/>
    <xf numFmtId="0" fontId="2" fillId="0" borderId="42" xfId="0" applyFont="1" applyBorder="1"/>
    <xf numFmtId="0" fontId="0" fillId="0" borderId="43" xfId="0" applyBorder="1"/>
    <xf numFmtId="3" fontId="0" fillId="0" borderId="44" xfId="0" applyNumberFormat="1" applyBorder="1" applyAlignment="1">
      <alignment horizontal="center"/>
    </xf>
    <xf numFmtId="0" fontId="2" fillId="0" borderId="45" xfId="0" applyFont="1" applyBorder="1"/>
    <xf numFmtId="4" fontId="2" fillId="0" borderId="46" xfId="0" applyNumberFormat="1" applyFont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47" xfId="0" applyBorder="1"/>
    <xf numFmtId="3" fontId="0" fillId="0" borderId="4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9" fillId="0" borderId="0" xfId="0" applyFont="1"/>
    <xf numFmtId="0" fontId="10" fillId="0" borderId="0" xfId="2" applyFont="1" applyBorder="1"/>
    <xf numFmtId="0" fontId="11" fillId="0" borderId="0" xfId="0" applyFont="1"/>
    <xf numFmtId="0" fontId="12" fillId="0" borderId="0" xfId="0" quotePrefix="1" applyFont="1"/>
    <xf numFmtId="4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3" fillId="2" borderId="51" xfId="0" applyFont="1" applyFill="1" applyBorder="1"/>
    <xf numFmtId="0" fontId="3" fillId="5" borderId="60" xfId="3" applyNumberFormat="1" applyFont="1" applyFill="1" applyBorder="1" applyAlignment="1">
      <alignment horizontal="center"/>
    </xf>
    <xf numFmtId="0" fontId="3" fillId="2" borderId="60" xfId="3" applyNumberFormat="1" applyFont="1" applyFill="1" applyBorder="1" applyAlignment="1">
      <alignment horizontal="center"/>
    </xf>
    <xf numFmtId="0" fontId="3" fillId="2" borderId="61" xfId="3" applyNumberFormat="1" applyFont="1" applyFill="1" applyBorder="1" applyAlignment="1">
      <alignment horizontal="center"/>
    </xf>
    <xf numFmtId="0" fontId="3" fillId="2" borderId="54" xfId="0" applyFont="1" applyFill="1" applyBorder="1"/>
    <xf numFmtId="43" fontId="3" fillId="5" borderId="62" xfId="3" applyFont="1" applyFill="1" applyBorder="1" applyAlignment="1">
      <alignment horizontal="center"/>
    </xf>
    <xf numFmtId="43" fontId="3" fillId="2" borderId="62" xfId="3" applyFont="1" applyFill="1" applyBorder="1" applyAlignment="1">
      <alignment horizontal="center"/>
    </xf>
    <xf numFmtId="0" fontId="14" fillId="0" borderId="63" xfId="0" applyFont="1" applyBorder="1"/>
    <xf numFmtId="167" fontId="0" fillId="0" borderId="54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14" fillId="0" borderId="56" xfId="0" applyFont="1" applyBorder="1"/>
    <xf numFmtId="167" fontId="0" fillId="0" borderId="56" xfId="0" applyNumberFormat="1" applyBorder="1" applyAlignment="1">
      <alignment horizontal="center"/>
    </xf>
    <xf numFmtId="167" fontId="0" fillId="0" borderId="64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0" fontId="3" fillId="2" borderId="52" xfId="3" applyNumberFormat="1" applyFont="1" applyFill="1" applyBorder="1" applyAlignment="1">
      <alignment horizontal="center"/>
    </xf>
    <xf numFmtId="0" fontId="3" fillId="2" borderId="53" xfId="3" applyNumberFormat="1" applyFont="1" applyFill="1" applyBorder="1" applyAlignment="1">
      <alignment horizontal="center"/>
    </xf>
    <xf numFmtId="0" fontId="3" fillId="2" borderId="56" xfId="0" applyFont="1" applyFill="1" applyBorder="1"/>
    <xf numFmtId="43" fontId="3" fillId="2" borderId="65" xfId="3" applyFont="1" applyFill="1" applyBorder="1" applyAlignment="1">
      <alignment horizontal="center"/>
    </xf>
    <xf numFmtId="43" fontId="3" fillId="2" borderId="57" xfId="3" applyFont="1" applyFill="1" applyBorder="1" applyAlignment="1">
      <alignment horizontal="center"/>
    </xf>
    <xf numFmtId="43" fontId="3" fillId="2" borderId="58" xfId="3" applyFont="1" applyFill="1" applyBorder="1" applyAlignment="1">
      <alignment horizontal="center"/>
    </xf>
    <xf numFmtId="0" fontId="14" fillId="0" borderId="66" xfId="0" applyFont="1" applyBorder="1"/>
    <xf numFmtId="167" fontId="0" fillId="0" borderId="52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4" fillId="0" borderId="64" xfId="0" applyFont="1" applyBorder="1"/>
    <xf numFmtId="167" fontId="0" fillId="0" borderId="57" xfId="0" applyNumberFormat="1" applyBorder="1" applyAlignment="1">
      <alignment horizontal="center"/>
    </xf>
    <xf numFmtId="0" fontId="3" fillId="5" borderId="51" xfId="0" applyFont="1" applyFill="1" applyBorder="1"/>
    <xf numFmtId="0" fontId="3" fillId="5" borderId="52" xfId="3" applyNumberFormat="1" applyFont="1" applyFill="1" applyBorder="1" applyAlignment="1">
      <alignment horizontal="center"/>
    </xf>
    <xf numFmtId="0" fontId="3" fillId="5" borderId="53" xfId="3" applyNumberFormat="1" applyFont="1" applyFill="1" applyBorder="1" applyAlignment="1">
      <alignment horizontal="center"/>
    </xf>
    <xf numFmtId="0" fontId="3" fillId="5" borderId="56" xfId="0" applyFont="1" applyFill="1" applyBorder="1"/>
    <xf numFmtId="43" fontId="3" fillId="5" borderId="65" xfId="3" applyFont="1" applyFill="1" applyBorder="1" applyAlignment="1">
      <alignment horizontal="center"/>
    </xf>
    <xf numFmtId="43" fontId="3" fillId="5" borderId="57" xfId="3" applyFont="1" applyFill="1" applyBorder="1" applyAlignment="1">
      <alignment horizontal="center"/>
    </xf>
    <xf numFmtId="43" fontId="3" fillId="5" borderId="58" xfId="3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3" fillId="5" borderId="61" xfId="3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2" fillId="6" borderId="7" xfId="1" applyFont="1" applyFill="1" applyBorder="1" applyAlignment="1">
      <alignment horizontal="center"/>
    </xf>
    <xf numFmtId="9" fontId="0" fillId="6" borderId="13" xfId="1" applyFont="1" applyFill="1" applyBorder="1" applyAlignment="1">
      <alignment horizontal="center"/>
    </xf>
    <xf numFmtId="167" fontId="4" fillId="6" borderId="13" xfId="3" applyNumberFormat="1" applyFont="1" applyFill="1" applyBorder="1" applyAlignment="1">
      <alignment horizontal="center"/>
    </xf>
    <xf numFmtId="43" fontId="3" fillId="5" borderId="67" xfId="3" applyFont="1" applyFill="1" applyBorder="1" applyAlignment="1">
      <alignment horizontal="center"/>
    </xf>
    <xf numFmtId="0" fontId="2" fillId="4" borderId="0" xfId="0" applyFont="1" applyFill="1"/>
    <xf numFmtId="0" fontId="3" fillId="2" borderId="66" xfId="3" applyNumberFormat="1" applyFont="1" applyFill="1" applyBorder="1" applyAlignment="1">
      <alignment horizontal="center"/>
    </xf>
    <xf numFmtId="43" fontId="3" fillId="2" borderId="63" xfId="3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</cellXfs>
  <cellStyles count="7">
    <cellStyle name="Comma" xfId="3" builtinId="3"/>
    <cellStyle name="Comma 2 3" xfId="6" xr:uid="{34F722F0-826A-4EA2-94DD-E9AE07B5EC14}"/>
    <cellStyle name="Hyperlink" xfId="2" builtinId="8"/>
    <cellStyle name="Normal" xfId="0" builtinId="0"/>
    <cellStyle name="Normal 2 10" xfId="4" xr:uid="{23CD4842-2E80-4ADC-BAC3-4E38EA99645D}"/>
    <cellStyle name="Percent" xfId="1" builtinId="5"/>
    <cellStyle name="Percent 2 3" xfId="5" xr:uid="{06AE1DCE-42E8-4763-85CD-8BCA0ACD3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25</xdr:row>
      <xdr:rowOff>112059</xdr:rowOff>
    </xdr:from>
    <xdr:to>
      <xdr:col>11</xdr:col>
      <xdr:colOff>127867</xdr:colOff>
      <xdr:row>29</xdr:row>
      <xdr:rowOff>77744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435D0-5854-455D-AB45-4716378DE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" t="19089" r="1" b="29516"/>
        <a:stretch/>
      </xdr:blipFill>
      <xdr:spPr bwMode="auto">
        <a:xfrm>
          <a:off x="2572870" y="4874559"/>
          <a:ext cx="4260597" cy="7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347380</xdr:colOff>
      <xdr:row>1</xdr:row>
      <xdr:rowOff>123262</xdr:rowOff>
    </xdr:from>
    <xdr:to>
      <xdr:col>13</xdr:col>
      <xdr:colOff>302559</xdr:colOff>
      <xdr:row>24</xdr:row>
      <xdr:rowOff>114431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1B85-2654-4350-8C15-B6128B7B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80" y="313762"/>
          <a:ext cx="7270379" cy="4372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egasusinvestorrelations.com/" TargetMode="External"/><Relationship Id="rId1" Type="http://schemas.openxmlformats.org/officeDocument/2006/relationships/hyperlink" Target="mailto:ir@flypg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A6-C688-4082-89A0-2D9422509F58}">
  <dimension ref="B2:N38"/>
  <sheetViews>
    <sheetView showGridLines="0" tabSelected="1" zoomScale="61" zoomScaleNormal="61" workbookViewId="0"/>
  </sheetViews>
  <sheetFormatPr defaultRowHeight="14.4" x14ac:dyDescent="0.3"/>
  <sheetData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2:14" x14ac:dyDescent="0.3">
      <c r="B3" s="115"/>
      <c r="N3" s="116"/>
    </row>
    <row r="4" spans="2:14" x14ac:dyDescent="0.3">
      <c r="B4" s="115"/>
      <c r="N4" s="116"/>
    </row>
    <row r="5" spans="2:14" x14ac:dyDescent="0.3">
      <c r="B5" s="115"/>
      <c r="N5" s="116"/>
    </row>
    <row r="6" spans="2:14" x14ac:dyDescent="0.3">
      <c r="B6" s="115"/>
      <c r="N6" s="116"/>
    </row>
    <row r="7" spans="2:14" x14ac:dyDescent="0.3">
      <c r="B7" s="115"/>
      <c r="N7" s="116"/>
    </row>
    <row r="8" spans="2:14" x14ac:dyDescent="0.3">
      <c r="B8" s="115"/>
      <c r="N8" s="116"/>
    </row>
    <row r="9" spans="2:14" x14ac:dyDescent="0.3">
      <c r="B9" s="115"/>
      <c r="N9" s="116"/>
    </row>
    <row r="10" spans="2:14" x14ac:dyDescent="0.3">
      <c r="B10" s="115"/>
      <c r="N10" s="116"/>
    </row>
    <row r="11" spans="2:14" x14ac:dyDescent="0.3">
      <c r="B11" s="115"/>
      <c r="N11" s="116"/>
    </row>
    <row r="12" spans="2:14" x14ac:dyDescent="0.3">
      <c r="B12" s="115"/>
      <c r="N12" s="116"/>
    </row>
    <row r="13" spans="2:14" x14ac:dyDescent="0.3">
      <c r="B13" s="115"/>
      <c r="N13" s="116"/>
    </row>
    <row r="14" spans="2:14" x14ac:dyDescent="0.3">
      <c r="B14" s="115"/>
      <c r="N14" s="116"/>
    </row>
    <row r="15" spans="2:14" x14ac:dyDescent="0.3">
      <c r="B15" s="115"/>
      <c r="N15" s="116"/>
    </row>
    <row r="16" spans="2:14" x14ac:dyDescent="0.3">
      <c r="B16" s="115"/>
      <c r="N16" s="116"/>
    </row>
    <row r="17" spans="2:14" x14ac:dyDescent="0.3">
      <c r="B17" s="115"/>
      <c r="N17" s="116"/>
    </row>
    <row r="18" spans="2:14" x14ac:dyDescent="0.3">
      <c r="B18" s="115"/>
      <c r="N18" s="116"/>
    </row>
    <row r="19" spans="2:14" x14ac:dyDescent="0.3">
      <c r="B19" s="115"/>
      <c r="N19" s="116"/>
    </row>
    <row r="20" spans="2:14" x14ac:dyDescent="0.3">
      <c r="B20" s="115"/>
      <c r="N20" s="116"/>
    </row>
    <row r="21" spans="2:14" x14ac:dyDescent="0.3">
      <c r="B21" s="115"/>
      <c r="N21" s="116"/>
    </row>
    <row r="22" spans="2:14" x14ac:dyDescent="0.3">
      <c r="B22" s="115"/>
      <c r="N22" s="116"/>
    </row>
    <row r="23" spans="2:14" x14ac:dyDescent="0.3">
      <c r="B23" s="115"/>
      <c r="N23" s="116"/>
    </row>
    <row r="24" spans="2:14" x14ac:dyDescent="0.3">
      <c r="B24" s="115"/>
      <c r="N24" s="116"/>
    </row>
    <row r="25" spans="2:14" x14ac:dyDescent="0.3">
      <c r="B25" s="115"/>
      <c r="N25" s="116"/>
    </row>
    <row r="26" spans="2:14" x14ac:dyDescent="0.3">
      <c r="B26" s="115"/>
      <c r="N26" s="116"/>
    </row>
    <row r="27" spans="2:14" x14ac:dyDescent="0.3">
      <c r="B27" s="115"/>
      <c r="N27" s="116"/>
    </row>
    <row r="28" spans="2:14" x14ac:dyDescent="0.3">
      <c r="B28" s="115"/>
      <c r="N28" s="116"/>
    </row>
    <row r="29" spans="2:14" x14ac:dyDescent="0.3">
      <c r="B29" s="115"/>
      <c r="N29" s="116"/>
    </row>
    <row r="30" spans="2:14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x14ac:dyDescent="0.3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2:14" ht="31.2" x14ac:dyDescent="0.6">
      <c r="B32" s="115"/>
      <c r="C32" s="120" t="s">
        <v>35</v>
      </c>
      <c r="N32" s="116"/>
    </row>
    <row r="33" spans="2:14" x14ac:dyDescent="0.3">
      <c r="B33" s="115"/>
      <c r="N33" s="116"/>
    </row>
    <row r="34" spans="2:14" ht="18" x14ac:dyDescent="0.35">
      <c r="B34" s="115"/>
      <c r="C34" s="121" t="s">
        <v>23</v>
      </c>
      <c r="D34" s="122"/>
      <c r="N34" s="116"/>
    </row>
    <row r="35" spans="2:14" ht="18" x14ac:dyDescent="0.35">
      <c r="B35" s="115"/>
      <c r="C35" s="121" t="s">
        <v>24</v>
      </c>
      <c r="D35" s="122"/>
      <c r="N35" s="116"/>
    </row>
    <row r="36" spans="2:14" ht="18" x14ac:dyDescent="0.35">
      <c r="B36" s="115"/>
      <c r="C36" s="121"/>
      <c r="D36" s="122"/>
      <c r="N36" s="116"/>
    </row>
    <row r="37" spans="2:14" ht="18" x14ac:dyDescent="0.35">
      <c r="B37" s="115"/>
      <c r="C37" s="123" t="s">
        <v>25</v>
      </c>
      <c r="D37" s="122"/>
      <c r="N37" s="116"/>
    </row>
    <row r="38" spans="2:14" x14ac:dyDescent="0.3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</sheetData>
  <hyperlinks>
    <hyperlink ref="C34" r:id="rId1" xr:uid="{8680798A-CBE8-4897-9C9F-0DA124DEB175}"/>
    <hyperlink ref="C35" r:id="rId2" xr:uid="{09FEE809-18DA-48F4-90BA-1F0BA523304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8F3-769E-4BA4-9517-B84DA267E2AB}">
  <dimension ref="A1:CP44"/>
  <sheetViews>
    <sheetView showGridLines="0" zoomScale="85" zoomScaleNormal="85" workbookViewId="0">
      <pane xSplit="2" ySplit="3" topLeftCell="BY4" activePane="bottomRight" state="frozen"/>
      <selection pane="topRight" activeCell="C1" sqref="C1"/>
      <selection pane="bottomLeft" activeCell="A4" sqref="A4"/>
      <selection pane="bottomRight" activeCell="CO1" sqref="CO1"/>
    </sheetView>
  </sheetViews>
  <sheetFormatPr defaultRowHeight="14.4" x14ac:dyDescent="0.3"/>
  <cols>
    <col min="1" max="1" width="11.6640625" bestFit="1" customWidth="1"/>
    <col min="2" max="2" width="34.44140625" bestFit="1" customWidth="1"/>
    <col min="3" max="34" width="10.6640625" customWidth="1"/>
    <col min="35" max="37" width="12.109375" customWidth="1"/>
    <col min="38" max="38" width="11.33203125" customWidth="1"/>
    <col min="39" max="39" width="11.5546875" customWidth="1"/>
    <col min="40" max="45" width="11.109375" customWidth="1"/>
    <col min="46" max="91" width="10.6640625" customWidth="1"/>
    <col min="92" max="92" width="2.5546875" customWidth="1"/>
    <col min="93" max="93" width="15.33203125" bestFit="1" customWidth="1"/>
    <col min="94" max="94" width="8.88671875" style="25"/>
  </cols>
  <sheetData>
    <row r="1" spans="1:94" x14ac:dyDescent="0.3">
      <c r="AA1" s="1"/>
      <c r="AB1" s="1"/>
      <c r="AC1" s="1"/>
      <c r="AD1" s="1"/>
      <c r="AE1" s="1"/>
      <c r="AY1" s="1"/>
      <c r="BW1" s="1"/>
    </row>
    <row r="2" spans="1:94" x14ac:dyDescent="0.3">
      <c r="A2" s="2"/>
      <c r="B2" s="2"/>
      <c r="C2" s="3">
        <v>2019</v>
      </c>
      <c r="D2" s="4">
        <v>2019</v>
      </c>
      <c r="E2" s="4">
        <v>2019</v>
      </c>
      <c r="F2" s="4">
        <v>2019</v>
      </c>
      <c r="G2" s="4">
        <v>2019</v>
      </c>
      <c r="H2" s="4">
        <v>2019</v>
      </c>
      <c r="I2" s="4">
        <v>2019</v>
      </c>
      <c r="J2" s="4">
        <v>2019</v>
      </c>
      <c r="K2" s="4">
        <v>2019</v>
      </c>
      <c r="L2" s="4">
        <v>2019</v>
      </c>
      <c r="M2" s="4">
        <v>2019</v>
      </c>
      <c r="N2" s="5">
        <v>2019</v>
      </c>
      <c r="O2" s="6">
        <v>2020</v>
      </c>
      <c r="P2" s="7">
        <v>2020</v>
      </c>
      <c r="Q2" s="7">
        <v>2020</v>
      </c>
      <c r="R2" s="7">
        <v>2020</v>
      </c>
      <c r="S2" s="7">
        <v>2020</v>
      </c>
      <c r="T2" s="7">
        <v>2020</v>
      </c>
      <c r="U2" s="7">
        <v>2020</v>
      </c>
      <c r="V2" s="7">
        <v>2020</v>
      </c>
      <c r="W2" s="7">
        <v>2020</v>
      </c>
      <c r="X2" s="7">
        <v>2020</v>
      </c>
      <c r="Y2" s="7">
        <v>2020</v>
      </c>
      <c r="Z2" s="8">
        <v>2020</v>
      </c>
      <c r="AA2" s="3">
        <v>2021</v>
      </c>
      <c r="AB2" s="4">
        <v>2021</v>
      </c>
      <c r="AC2" s="4">
        <v>2021</v>
      </c>
      <c r="AD2" s="4">
        <v>2021</v>
      </c>
      <c r="AE2" s="4">
        <v>2021</v>
      </c>
      <c r="AF2" s="4">
        <v>2021</v>
      </c>
      <c r="AG2" s="4">
        <v>2021</v>
      </c>
      <c r="AH2" s="4">
        <v>2021</v>
      </c>
      <c r="AI2" s="4">
        <v>2021</v>
      </c>
      <c r="AJ2" s="4">
        <v>2021</v>
      </c>
      <c r="AK2" s="4">
        <v>2021</v>
      </c>
      <c r="AL2" s="4">
        <v>2021</v>
      </c>
      <c r="AM2" s="6">
        <v>2022</v>
      </c>
      <c r="AN2" s="7">
        <v>2022</v>
      </c>
      <c r="AO2" s="7">
        <v>2022</v>
      </c>
      <c r="AP2" s="7">
        <v>2022</v>
      </c>
      <c r="AQ2" s="7">
        <v>2022</v>
      </c>
      <c r="AR2" s="7">
        <v>2022</v>
      </c>
      <c r="AS2" s="7">
        <v>2022</v>
      </c>
      <c r="AT2" s="7">
        <v>2022</v>
      </c>
      <c r="AU2" s="7">
        <v>2022</v>
      </c>
      <c r="AV2" s="7">
        <v>2022</v>
      </c>
      <c r="AW2" s="7">
        <v>2022</v>
      </c>
      <c r="AX2" s="7">
        <v>2022</v>
      </c>
      <c r="AY2" s="3">
        <v>2023</v>
      </c>
      <c r="AZ2" s="4">
        <v>2023</v>
      </c>
      <c r="BA2" s="4">
        <v>2023</v>
      </c>
      <c r="BB2" s="4">
        <v>2023</v>
      </c>
      <c r="BC2" s="4">
        <v>2023</v>
      </c>
      <c r="BD2" s="4">
        <v>2023</v>
      </c>
      <c r="BE2" s="4">
        <v>2023</v>
      </c>
      <c r="BF2" s="4">
        <v>2023</v>
      </c>
      <c r="BG2" s="4">
        <v>2023</v>
      </c>
      <c r="BH2" s="4">
        <v>2023</v>
      </c>
      <c r="BI2" s="4">
        <v>2023</v>
      </c>
      <c r="BJ2" s="4">
        <v>2023</v>
      </c>
      <c r="BK2" s="6">
        <v>2024</v>
      </c>
      <c r="BL2" s="7">
        <v>2024</v>
      </c>
      <c r="BM2" s="7">
        <v>2024</v>
      </c>
      <c r="BN2" s="7">
        <v>2024</v>
      </c>
      <c r="BO2" s="7">
        <v>2024</v>
      </c>
      <c r="BP2" s="7">
        <v>2024</v>
      </c>
      <c r="BQ2" s="7">
        <v>2024</v>
      </c>
      <c r="BR2" s="7">
        <v>2024</v>
      </c>
      <c r="BS2" s="7">
        <v>2024</v>
      </c>
      <c r="BT2" s="7">
        <v>2024</v>
      </c>
      <c r="BU2" s="7">
        <v>2024</v>
      </c>
      <c r="BV2" s="7">
        <v>2024</v>
      </c>
      <c r="BW2" s="3">
        <v>2025</v>
      </c>
      <c r="BX2" s="4">
        <v>2025</v>
      </c>
      <c r="BY2" s="4">
        <v>2025</v>
      </c>
      <c r="BZ2" s="4">
        <v>2025</v>
      </c>
      <c r="CA2" s="4">
        <v>2025</v>
      </c>
      <c r="CB2" s="4">
        <v>2025</v>
      </c>
      <c r="CC2" s="4">
        <v>2025</v>
      </c>
      <c r="CD2" s="4">
        <v>2025</v>
      </c>
      <c r="CE2" s="4">
        <v>2025</v>
      </c>
      <c r="CF2" s="4">
        <v>2025</v>
      </c>
      <c r="CG2" s="4">
        <v>2025</v>
      </c>
      <c r="CH2" s="4">
        <v>2025</v>
      </c>
      <c r="CI2" s="6">
        <v>2026</v>
      </c>
      <c r="CJ2" s="7">
        <v>2026</v>
      </c>
      <c r="CK2" s="7">
        <v>2026</v>
      </c>
      <c r="CL2" s="7">
        <v>2026</v>
      </c>
      <c r="CM2" s="7">
        <v>2026</v>
      </c>
      <c r="CO2" s="175" t="s">
        <v>37</v>
      </c>
    </row>
    <row r="3" spans="1:94" ht="15" thickBot="1" x14ac:dyDescent="0.35">
      <c r="A3" s="9" t="s">
        <v>0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2" t="s">
        <v>16</v>
      </c>
      <c r="O3" s="13" t="s">
        <v>5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13</v>
      </c>
      <c r="X3" s="14" t="s">
        <v>14</v>
      </c>
      <c r="Y3" s="14" t="s">
        <v>15</v>
      </c>
      <c r="Z3" s="15" t="s">
        <v>16</v>
      </c>
      <c r="AA3" s="10" t="s">
        <v>5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10</v>
      </c>
      <c r="AG3" s="11" t="s">
        <v>11</v>
      </c>
      <c r="AH3" s="11" t="s">
        <v>12</v>
      </c>
      <c r="AI3" s="11" t="s">
        <v>13</v>
      </c>
      <c r="AJ3" s="11" t="s">
        <v>14</v>
      </c>
      <c r="AK3" s="11" t="s">
        <v>15</v>
      </c>
      <c r="AL3" s="11" t="s">
        <v>16</v>
      </c>
      <c r="AM3" s="13" t="s">
        <v>5</v>
      </c>
      <c r="AN3" s="14" t="s">
        <v>6</v>
      </c>
      <c r="AO3" s="14" t="s">
        <v>7</v>
      </c>
      <c r="AP3" s="14" t="s">
        <v>8</v>
      </c>
      <c r="AQ3" s="14" t="s">
        <v>9</v>
      </c>
      <c r="AR3" s="14" t="s">
        <v>10</v>
      </c>
      <c r="AS3" s="14" t="s">
        <v>11</v>
      </c>
      <c r="AT3" s="14" t="s">
        <v>12</v>
      </c>
      <c r="AU3" s="14" t="s">
        <v>13</v>
      </c>
      <c r="AV3" s="14" t="s">
        <v>14</v>
      </c>
      <c r="AW3" s="14" t="s">
        <v>15</v>
      </c>
      <c r="AX3" s="14" t="s">
        <v>16</v>
      </c>
      <c r="AY3" s="10" t="s">
        <v>5</v>
      </c>
      <c r="AZ3" s="11" t="s">
        <v>6</v>
      </c>
      <c r="BA3" s="11" t="s">
        <v>7</v>
      </c>
      <c r="BB3" s="11" t="s">
        <v>8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13</v>
      </c>
      <c r="BH3" s="11" t="s">
        <v>14</v>
      </c>
      <c r="BI3" s="11" t="s">
        <v>15</v>
      </c>
      <c r="BJ3" s="11" t="s">
        <v>16</v>
      </c>
      <c r="BK3" s="13" t="s">
        <v>5</v>
      </c>
      <c r="BL3" s="14" t="s">
        <v>6</v>
      </c>
      <c r="BM3" s="14" t="s">
        <v>7</v>
      </c>
      <c r="BN3" s="14" t="s">
        <v>8</v>
      </c>
      <c r="BO3" s="14" t="s">
        <v>9</v>
      </c>
      <c r="BP3" s="14" t="s">
        <v>10</v>
      </c>
      <c r="BQ3" s="14" t="s">
        <v>11</v>
      </c>
      <c r="BR3" s="14" t="s">
        <v>12</v>
      </c>
      <c r="BS3" s="14" t="s">
        <v>13</v>
      </c>
      <c r="BT3" s="14" t="s">
        <v>14</v>
      </c>
      <c r="BU3" s="14" t="s">
        <v>15</v>
      </c>
      <c r="BV3" s="14" t="s">
        <v>16</v>
      </c>
      <c r="BW3" s="10" t="s">
        <v>5</v>
      </c>
      <c r="BX3" s="11" t="s">
        <v>6</v>
      </c>
      <c r="BY3" s="11" t="s">
        <v>7</v>
      </c>
      <c r="BZ3" s="11" t="s">
        <v>8</v>
      </c>
      <c r="CA3" s="11" t="s">
        <v>9</v>
      </c>
      <c r="CB3" s="11" t="s">
        <v>10</v>
      </c>
      <c r="CC3" s="11" t="s">
        <v>11</v>
      </c>
      <c r="CD3" s="11" t="s">
        <v>12</v>
      </c>
      <c r="CE3" s="11" t="s">
        <v>13</v>
      </c>
      <c r="CF3" s="11" t="s">
        <v>14</v>
      </c>
      <c r="CG3" s="11" t="s">
        <v>15</v>
      </c>
      <c r="CH3" s="11" t="s">
        <v>16</v>
      </c>
      <c r="CI3" s="13" t="s">
        <v>5</v>
      </c>
      <c r="CJ3" s="14" t="s">
        <v>6</v>
      </c>
      <c r="CK3" s="14" t="s">
        <v>7</v>
      </c>
      <c r="CL3" s="14" t="s">
        <v>8</v>
      </c>
      <c r="CM3" s="14" t="s">
        <v>9</v>
      </c>
      <c r="CO3" s="176" t="s">
        <v>32</v>
      </c>
    </row>
    <row r="4" spans="1:94" s="25" customFormat="1" x14ac:dyDescent="0.3">
      <c r="A4" s="184" t="s">
        <v>1</v>
      </c>
      <c r="B4" s="16" t="s">
        <v>17</v>
      </c>
      <c r="C4" s="17">
        <v>2.34</v>
      </c>
      <c r="D4" s="18">
        <v>2.16</v>
      </c>
      <c r="E4" s="18">
        <v>2.4</v>
      </c>
      <c r="F4" s="18">
        <v>2.44</v>
      </c>
      <c r="G4" s="18">
        <v>2.31</v>
      </c>
      <c r="H4" s="18">
        <v>2.67</v>
      </c>
      <c r="I4" s="18">
        <v>2.94</v>
      </c>
      <c r="J4" s="18">
        <v>3.03</v>
      </c>
      <c r="K4" s="18">
        <v>2.83</v>
      </c>
      <c r="L4" s="18">
        <v>2.73</v>
      </c>
      <c r="M4" s="18">
        <v>2.44</v>
      </c>
      <c r="N4" s="19">
        <v>2.46</v>
      </c>
      <c r="O4" s="20">
        <v>2.57</v>
      </c>
      <c r="P4" s="21">
        <v>2.33</v>
      </c>
      <c r="Q4" s="21">
        <v>1.34</v>
      </c>
      <c r="R4" s="22"/>
      <c r="S4" s="22"/>
      <c r="T4" s="21">
        <v>0.36</v>
      </c>
      <c r="U4" s="21">
        <v>1.05</v>
      </c>
      <c r="V4" s="23">
        <v>1.66</v>
      </c>
      <c r="W4" s="23">
        <v>1.57</v>
      </c>
      <c r="X4" s="23">
        <v>1.59</v>
      </c>
      <c r="Y4" s="23">
        <v>1.3</v>
      </c>
      <c r="Z4" s="24">
        <v>0.95</v>
      </c>
      <c r="AA4" s="50">
        <v>1.05</v>
      </c>
      <c r="AB4" s="51">
        <v>1.06</v>
      </c>
      <c r="AC4" s="51">
        <v>1.29</v>
      </c>
      <c r="AD4" s="51">
        <v>1.01</v>
      </c>
      <c r="AE4" s="51">
        <v>0.87</v>
      </c>
      <c r="AF4" s="51">
        <v>1.78</v>
      </c>
      <c r="AG4" s="51">
        <v>2.4900000000000002</v>
      </c>
      <c r="AH4" s="51">
        <v>2.56</v>
      </c>
      <c r="AI4" s="51">
        <v>2.19</v>
      </c>
      <c r="AJ4" s="51">
        <v>2.19</v>
      </c>
      <c r="AK4" s="51">
        <v>1.96</v>
      </c>
      <c r="AL4" s="52">
        <v>1.7</v>
      </c>
      <c r="AM4" s="124">
        <v>1.55</v>
      </c>
      <c r="AN4" s="21">
        <v>1.57</v>
      </c>
      <c r="AO4" s="21">
        <v>1.74</v>
      </c>
      <c r="AP4" s="21">
        <v>1.77</v>
      </c>
      <c r="AQ4" s="21">
        <v>2.2400000000000002</v>
      </c>
      <c r="AR4" s="21">
        <v>2.5099999999999998</v>
      </c>
      <c r="AS4" s="21">
        <v>2.88</v>
      </c>
      <c r="AT4" s="21">
        <v>2.97</v>
      </c>
      <c r="AU4" s="21">
        <v>2.64</v>
      </c>
      <c r="AV4" s="21">
        <v>2.67</v>
      </c>
      <c r="AW4" s="21">
        <v>2.2000000000000002</v>
      </c>
      <c r="AX4" s="21">
        <v>2.2200000000000002</v>
      </c>
      <c r="AY4" s="17">
        <v>2.14</v>
      </c>
      <c r="AZ4" s="51">
        <v>2</v>
      </c>
      <c r="BA4" s="51">
        <v>2.14</v>
      </c>
      <c r="BB4" s="51">
        <v>2.39</v>
      </c>
      <c r="BC4" s="51">
        <v>2.63</v>
      </c>
      <c r="BD4" s="51">
        <v>2.84</v>
      </c>
      <c r="BE4" s="18">
        <v>3.24</v>
      </c>
      <c r="BF4" s="18">
        <v>3.35</v>
      </c>
      <c r="BG4" s="18">
        <v>3.07</v>
      </c>
      <c r="BH4" s="18">
        <v>3.01</v>
      </c>
      <c r="BI4" s="18">
        <v>2.5299999999999998</v>
      </c>
      <c r="BJ4" s="18">
        <v>2.58</v>
      </c>
      <c r="BK4" s="20">
        <v>2.66</v>
      </c>
      <c r="BL4" s="21">
        <v>2.68</v>
      </c>
      <c r="BM4" s="21">
        <v>2.72</v>
      </c>
      <c r="BN4" s="21">
        <v>2.92</v>
      </c>
      <c r="BO4" s="21">
        <v>3.16</v>
      </c>
      <c r="BP4" s="21">
        <v>3.27</v>
      </c>
      <c r="BQ4" s="21">
        <v>3.55</v>
      </c>
      <c r="BR4" s="21">
        <v>3.67</v>
      </c>
      <c r="BS4" s="21">
        <v>3.33</v>
      </c>
      <c r="BT4" s="21">
        <v>3.37</v>
      </c>
      <c r="BU4" s="21">
        <v>3.04</v>
      </c>
      <c r="BV4" s="21">
        <v>3.1</v>
      </c>
      <c r="BW4" s="17">
        <v>3.19</v>
      </c>
      <c r="BX4" s="18">
        <v>2.83</v>
      </c>
      <c r="BY4" s="18">
        <v>3.01</v>
      </c>
      <c r="BZ4" s="18">
        <v>3.45</v>
      </c>
      <c r="CA4" s="18">
        <v>3.62</v>
      </c>
      <c r="CB4" s="18">
        <v>3.61</v>
      </c>
      <c r="CC4" s="18">
        <v>3.93</v>
      </c>
      <c r="CD4" s="18">
        <v>4.29</v>
      </c>
      <c r="CE4" s="18">
        <v>4</v>
      </c>
      <c r="CF4" s="18">
        <v>4.0599999999999996</v>
      </c>
      <c r="CG4" s="18">
        <v>3.63</v>
      </c>
      <c r="CH4" s="18">
        <v>3.62</v>
      </c>
      <c r="CI4" s="20">
        <v>3.55</v>
      </c>
      <c r="CJ4" s="21">
        <v>3.12</v>
      </c>
      <c r="CK4" s="21">
        <v>3.16</v>
      </c>
      <c r="CL4" s="21">
        <v>3.28</v>
      </c>
      <c r="CM4" s="21">
        <v>3.53</v>
      </c>
      <c r="CO4" s="177">
        <f>+CM4/CA4-1</f>
        <v>-2.4861878453038777E-2</v>
      </c>
    </row>
    <row r="5" spans="1:94" x14ac:dyDescent="0.3">
      <c r="A5" s="185"/>
      <c r="B5" s="26" t="s">
        <v>18</v>
      </c>
      <c r="C5" s="27">
        <v>14929</v>
      </c>
      <c r="D5" s="28">
        <v>13265</v>
      </c>
      <c r="E5" s="29">
        <v>14764</v>
      </c>
      <c r="F5" s="29">
        <v>14631</v>
      </c>
      <c r="G5" s="29">
        <v>14998</v>
      </c>
      <c r="H5" s="29">
        <v>16256</v>
      </c>
      <c r="I5" s="29">
        <v>17313</v>
      </c>
      <c r="J5" s="29">
        <v>17897</v>
      </c>
      <c r="K5" s="29">
        <v>16912</v>
      </c>
      <c r="L5" s="29">
        <v>16516</v>
      </c>
      <c r="M5" s="29">
        <v>14775</v>
      </c>
      <c r="N5" s="30">
        <v>15051</v>
      </c>
      <c r="O5" s="27">
        <v>15434</v>
      </c>
      <c r="P5" s="28">
        <v>14334</v>
      </c>
      <c r="Q5" s="28">
        <v>9042</v>
      </c>
      <c r="R5" s="31"/>
      <c r="S5" s="31"/>
      <c r="T5" s="28">
        <v>2821</v>
      </c>
      <c r="U5" s="28">
        <v>7508</v>
      </c>
      <c r="V5" s="32">
        <v>11560</v>
      </c>
      <c r="W5" s="32">
        <v>11340</v>
      </c>
      <c r="X5" s="32">
        <v>10885</v>
      </c>
      <c r="Y5" s="32">
        <v>9378</v>
      </c>
      <c r="Z5" s="33">
        <v>6949</v>
      </c>
      <c r="AA5" s="27">
        <v>7546</v>
      </c>
      <c r="AB5" s="28">
        <v>7281</v>
      </c>
      <c r="AC5" s="28">
        <v>8968</v>
      </c>
      <c r="AD5" s="28">
        <v>8218</v>
      </c>
      <c r="AE5" s="29">
        <v>6765</v>
      </c>
      <c r="AF5" s="29">
        <v>12333</v>
      </c>
      <c r="AG5" s="29">
        <v>16547</v>
      </c>
      <c r="AH5" s="29">
        <v>16589</v>
      </c>
      <c r="AI5" s="29">
        <v>14880</v>
      </c>
      <c r="AJ5" s="29">
        <v>14654</v>
      </c>
      <c r="AK5" s="29">
        <v>12849</v>
      </c>
      <c r="AL5" s="30">
        <v>11806</v>
      </c>
      <c r="AM5" s="125">
        <v>10974</v>
      </c>
      <c r="AN5" s="28">
        <v>10143</v>
      </c>
      <c r="AO5" s="28">
        <v>10578</v>
      </c>
      <c r="AP5" s="28">
        <v>12093</v>
      </c>
      <c r="AQ5" s="28">
        <v>15208</v>
      </c>
      <c r="AR5" s="28">
        <v>15819</v>
      </c>
      <c r="AS5" s="28">
        <v>16830</v>
      </c>
      <c r="AT5" s="28">
        <v>16951</v>
      </c>
      <c r="AU5" s="28">
        <v>15660</v>
      </c>
      <c r="AV5" s="28">
        <v>15815</v>
      </c>
      <c r="AW5" s="28">
        <v>12692</v>
      </c>
      <c r="AX5" s="28">
        <v>13428</v>
      </c>
      <c r="AY5" s="27">
        <v>12810</v>
      </c>
      <c r="AZ5" s="29">
        <v>11696</v>
      </c>
      <c r="BA5" s="29">
        <v>12863</v>
      </c>
      <c r="BB5" s="29">
        <v>14890</v>
      </c>
      <c r="BC5" s="29">
        <v>15997</v>
      </c>
      <c r="BD5" s="29">
        <v>17343</v>
      </c>
      <c r="BE5" s="29">
        <v>18469</v>
      </c>
      <c r="BF5" s="29">
        <v>18849</v>
      </c>
      <c r="BG5" s="29">
        <v>17287</v>
      </c>
      <c r="BH5" s="29">
        <v>17147</v>
      </c>
      <c r="BI5" s="29">
        <v>14559</v>
      </c>
      <c r="BJ5" s="29">
        <v>15161</v>
      </c>
      <c r="BK5" s="27">
        <v>15238</v>
      </c>
      <c r="BL5" s="28">
        <v>14658</v>
      </c>
      <c r="BM5" s="28">
        <v>15165</v>
      </c>
      <c r="BN5" s="28">
        <v>16077</v>
      </c>
      <c r="BO5" s="28">
        <v>17485</v>
      </c>
      <c r="BP5" s="28">
        <v>18231</v>
      </c>
      <c r="BQ5" s="28">
        <v>19215</v>
      </c>
      <c r="BR5" s="28">
        <v>19542</v>
      </c>
      <c r="BS5" s="28">
        <v>18082</v>
      </c>
      <c r="BT5" s="28">
        <v>18284</v>
      </c>
      <c r="BU5" s="28">
        <v>16704</v>
      </c>
      <c r="BV5" s="28">
        <v>17367</v>
      </c>
      <c r="BW5" s="27">
        <v>17853</v>
      </c>
      <c r="BX5" s="29">
        <v>15119</v>
      </c>
      <c r="BY5" s="29">
        <v>16884</v>
      </c>
      <c r="BZ5" s="29">
        <v>18911</v>
      </c>
      <c r="CA5" s="29">
        <v>19992</v>
      </c>
      <c r="CB5" s="29">
        <v>19795</v>
      </c>
      <c r="CC5" s="29">
        <v>21258</v>
      </c>
      <c r="CD5" s="29">
        <v>22450</v>
      </c>
      <c r="CE5" s="29">
        <v>21299</v>
      </c>
      <c r="CF5" s="29">
        <v>21676</v>
      </c>
      <c r="CG5" s="29">
        <v>19246</v>
      </c>
      <c r="CH5" s="29">
        <v>19787</v>
      </c>
      <c r="CI5" s="27">
        <v>19426</v>
      </c>
      <c r="CJ5" s="28">
        <v>17028</v>
      </c>
      <c r="CK5" s="28">
        <v>17786</v>
      </c>
      <c r="CL5" s="28">
        <v>19309</v>
      </c>
      <c r="CM5" s="28">
        <v>20072</v>
      </c>
      <c r="CO5" s="178">
        <f>+CM5/CA5-1</f>
        <v>4.0016006402561199E-3</v>
      </c>
    </row>
    <row r="6" spans="1:94" x14ac:dyDescent="0.3">
      <c r="A6" s="185"/>
      <c r="B6" s="26" t="s">
        <v>19</v>
      </c>
      <c r="C6" s="34">
        <v>2.75</v>
      </c>
      <c r="D6" s="35">
        <v>2.46</v>
      </c>
      <c r="E6" s="36">
        <v>2.74</v>
      </c>
      <c r="F6" s="36">
        <v>2.7</v>
      </c>
      <c r="G6" s="36">
        <v>2.78</v>
      </c>
      <c r="H6" s="36">
        <v>3.01</v>
      </c>
      <c r="I6" s="36">
        <v>3.2</v>
      </c>
      <c r="J6" s="36">
        <v>3.3</v>
      </c>
      <c r="K6" s="36">
        <v>3.15</v>
      </c>
      <c r="L6" s="36">
        <v>3.07</v>
      </c>
      <c r="M6" s="36">
        <v>2.76</v>
      </c>
      <c r="N6" s="37">
        <v>2.81</v>
      </c>
      <c r="O6" s="34">
        <v>2.87</v>
      </c>
      <c r="P6" s="35">
        <v>2.66</v>
      </c>
      <c r="Q6" s="35">
        <v>1.67</v>
      </c>
      <c r="R6" s="38"/>
      <c r="S6" s="38"/>
      <c r="T6" s="35">
        <v>0.51</v>
      </c>
      <c r="U6" s="35">
        <v>1.35</v>
      </c>
      <c r="V6" s="39">
        <v>2.13</v>
      </c>
      <c r="W6" s="39">
        <v>2.11</v>
      </c>
      <c r="X6" s="39">
        <v>2.0299999999999998</v>
      </c>
      <c r="Y6" s="39">
        <v>1.74</v>
      </c>
      <c r="Z6" s="40">
        <v>1.29</v>
      </c>
      <c r="AA6" s="34">
        <v>1.41</v>
      </c>
      <c r="AB6" s="35">
        <v>1.35</v>
      </c>
      <c r="AC6" s="35">
        <v>1.67</v>
      </c>
      <c r="AD6" s="35">
        <v>1.52</v>
      </c>
      <c r="AE6" s="36">
        <v>1.26</v>
      </c>
      <c r="AF6" s="36">
        <v>2.2999999999999998</v>
      </c>
      <c r="AG6" s="36">
        <v>3.08</v>
      </c>
      <c r="AH6" s="36">
        <v>3.1</v>
      </c>
      <c r="AI6" s="36">
        <v>2.8</v>
      </c>
      <c r="AJ6" s="36">
        <v>2.76</v>
      </c>
      <c r="AK6" s="36">
        <v>2.42</v>
      </c>
      <c r="AL6" s="37">
        <v>2.23</v>
      </c>
      <c r="AM6" s="126">
        <v>2.08</v>
      </c>
      <c r="AN6" s="35">
        <v>1.92</v>
      </c>
      <c r="AO6" s="35">
        <v>2</v>
      </c>
      <c r="AP6" s="35">
        <v>2.31</v>
      </c>
      <c r="AQ6" s="35">
        <v>2.92</v>
      </c>
      <c r="AR6" s="35">
        <v>3.05</v>
      </c>
      <c r="AS6" s="35">
        <v>3.27</v>
      </c>
      <c r="AT6" s="35">
        <v>3.3</v>
      </c>
      <c r="AU6" s="35">
        <v>3.06</v>
      </c>
      <c r="AV6" s="35">
        <v>3.12</v>
      </c>
      <c r="AW6" s="35">
        <v>2.5099999999999998</v>
      </c>
      <c r="AX6" s="35">
        <v>2.66</v>
      </c>
      <c r="AY6" s="34">
        <v>2.54</v>
      </c>
      <c r="AZ6" s="36">
        <v>2.3199999999999998</v>
      </c>
      <c r="BA6" s="36">
        <v>2.58</v>
      </c>
      <c r="BB6" s="36">
        <v>2.97</v>
      </c>
      <c r="BC6" s="36">
        <v>3.2</v>
      </c>
      <c r="BD6" s="36">
        <v>3.49</v>
      </c>
      <c r="BE6" s="36">
        <v>3.73</v>
      </c>
      <c r="BF6" s="36">
        <v>3.81</v>
      </c>
      <c r="BG6" s="36">
        <v>3.5</v>
      </c>
      <c r="BH6" s="36">
        <v>3.48</v>
      </c>
      <c r="BI6" s="36">
        <v>2.97</v>
      </c>
      <c r="BJ6" s="36">
        <v>3.1</v>
      </c>
      <c r="BK6" s="34">
        <v>3.12</v>
      </c>
      <c r="BL6" s="35">
        <v>3.01</v>
      </c>
      <c r="BM6" s="35">
        <v>3.11</v>
      </c>
      <c r="BN6" s="35">
        <v>3.31</v>
      </c>
      <c r="BO6" s="35">
        <v>3.62</v>
      </c>
      <c r="BP6" s="35">
        <v>3.78</v>
      </c>
      <c r="BQ6" s="35">
        <v>3.99</v>
      </c>
      <c r="BR6" s="35">
        <v>4.07</v>
      </c>
      <c r="BS6" s="35">
        <v>3.78</v>
      </c>
      <c r="BT6" s="35">
        <v>3.83</v>
      </c>
      <c r="BU6" s="35">
        <v>3.49</v>
      </c>
      <c r="BV6" s="35">
        <v>3.64</v>
      </c>
      <c r="BW6" s="34">
        <v>3.74</v>
      </c>
      <c r="BX6" s="36">
        <v>3.18</v>
      </c>
      <c r="BY6" s="36">
        <v>3.57</v>
      </c>
      <c r="BZ6" s="36">
        <v>3.98</v>
      </c>
      <c r="CA6" s="36">
        <v>4.22</v>
      </c>
      <c r="CB6" s="36">
        <v>4.17</v>
      </c>
      <c r="CC6" s="36">
        <v>4.47</v>
      </c>
      <c r="CD6" s="36">
        <v>4.72</v>
      </c>
      <c r="CE6" s="36">
        <v>4.51</v>
      </c>
      <c r="CF6" s="36">
        <v>4.58</v>
      </c>
      <c r="CG6" s="36">
        <v>4.05</v>
      </c>
      <c r="CH6" s="36">
        <v>4.17</v>
      </c>
      <c r="CI6" s="34">
        <v>4.08</v>
      </c>
      <c r="CJ6" s="35">
        <v>3.58</v>
      </c>
      <c r="CK6" s="35">
        <v>3.74</v>
      </c>
      <c r="CL6" s="35">
        <v>4.0999999999999996</v>
      </c>
      <c r="CM6" s="35">
        <v>4.25</v>
      </c>
      <c r="CO6" s="178">
        <f>+CM6/CA6-1</f>
        <v>7.1090047393365108E-3</v>
      </c>
    </row>
    <row r="7" spans="1:94" s="25" customFormat="1" x14ac:dyDescent="0.3">
      <c r="A7" s="185"/>
      <c r="B7" s="41" t="s">
        <v>20</v>
      </c>
      <c r="C7" s="42">
        <v>0.85199999999999998</v>
      </c>
      <c r="D7" s="43">
        <v>0.879</v>
      </c>
      <c r="E7" s="43">
        <v>0.877</v>
      </c>
      <c r="F7" s="44">
        <v>0.90200000000000002</v>
      </c>
      <c r="G7" s="44">
        <v>0.83199999999999996</v>
      </c>
      <c r="H7" s="44">
        <v>0.88600000000000001</v>
      </c>
      <c r="I7" s="44">
        <v>0.91900000000000004</v>
      </c>
      <c r="J7" s="44">
        <v>0.92100000000000004</v>
      </c>
      <c r="K7" s="44">
        <v>0.89800000000000002</v>
      </c>
      <c r="L7" s="44">
        <v>0.88900000000000001</v>
      </c>
      <c r="M7" s="44">
        <v>0.88600000000000001</v>
      </c>
      <c r="N7" s="45">
        <v>0.876</v>
      </c>
      <c r="O7" s="42">
        <v>0.89700000000000002</v>
      </c>
      <c r="P7" s="44">
        <v>0.875</v>
      </c>
      <c r="Q7" s="44">
        <v>0.8</v>
      </c>
      <c r="R7" s="46"/>
      <c r="S7" s="46"/>
      <c r="T7" s="44">
        <v>0.70899999999999996</v>
      </c>
      <c r="U7" s="44">
        <v>0.77700000000000002</v>
      </c>
      <c r="V7" s="47">
        <v>0.77900000000000003</v>
      </c>
      <c r="W7" s="47">
        <v>0.74199999999999999</v>
      </c>
      <c r="X7" s="47">
        <v>0.78200000000000003</v>
      </c>
      <c r="Y7" s="47">
        <v>0.75</v>
      </c>
      <c r="Z7" s="45">
        <v>0.74099999999999999</v>
      </c>
      <c r="AA7" s="42">
        <v>0.746</v>
      </c>
      <c r="AB7" s="43">
        <v>0.78</v>
      </c>
      <c r="AC7" s="43">
        <v>0.77700000000000002</v>
      </c>
      <c r="AD7" s="43">
        <v>0.66700000000000004</v>
      </c>
      <c r="AE7" s="44">
        <v>0.69299999999999995</v>
      </c>
      <c r="AF7" s="44">
        <v>0.77100000000000002</v>
      </c>
      <c r="AG7" s="44">
        <v>0.80600000000000005</v>
      </c>
      <c r="AH7" s="44">
        <v>0.82599999999999996</v>
      </c>
      <c r="AI7" s="44">
        <v>0.78300000000000003</v>
      </c>
      <c r="AJ7" s="44">
        <v>0.79500000000000004</v>
      </c>
      <c r="AK7" s="44">
        <v>0.80900000000000005</v>
      </c>
      <c r="AL7" s="45">
        <v>0.76200000000000001</v>
      </c>
      <c r="AM7" s="127">
        <v>0.74299999999999999</v>
      </c>
      <c r="AN7" s="44">
        <v>0.81699999999999995</v>
      </c>
      <c r="AO7" s="44">
        <v>0.86799999999999999</v>
      </c>
      <c r="AP7" s="44">
        <v>0.76700000000000002</v>
      </c>
      <c r="AQ7" s="44">
        <v>0.76600000000000001</v>
      </c>
      <c r="AR7" s="44">
        <v>0.82099999999999995</v>
      </c>
      <c r="AS7" s="44">
        <v>0.879</v>
      </c>
      <c r="AT7" s="44">
        <v>0.89800000000000002</v>
      </c>
      <c r="AU7" s="44">
        <v>0.86299999999999999</v>
      </c>
      <c r="AV7" s="44">
        <v>0.85499999999999998</v>
      </c>
      <c r="AW7" s="44">
        <v>0.874</v>
      </c>
      <c r="AX7" s="44">
        <v>0.83599999999999997</v>
      </c>
      <c r="AY7" s="42">
        <v>0.84499999999999997</v>
      </c>
      <c r="AZ7" s="44">
        <v>0.85899999999999999</v>
      </c>
      <c r="BA7" s="44">
        <v>0.83</v>
      </c>
      <c r="BB7" s="44">
        <v>0.80500000000000005</v>
      </c>
      <c r="BC7" s="44">
        <v>0.82</v>
      </c>
      <c r="BD7" s="44">
        <v>0.81299999999999994</v>
      </c>
      <c r="BE7" s="44">
        <v>0.871</v>
      </c>
      <c r="BF7" s="44">
        <v>0.88100000000000001</v>
      </c>
      <c r="BG7" s="44">
        <v>0.878</v>
      </c>
      <c r="BH7" s="44">
        <v>0.86699999999999999</v>
      </c>
      <c r="BI7" s="44">
        <v>0.85399999999999998</v>
      </c>
      <c r="BJ7" s="44">
        <v>0.83299999999999996</v>
      </c>
      <c r="BK7" s="42">
        <v>0.85199999999999998</v>
      </c>
      <c r="BL7" s="44">
        <v>0.88800000000000001</v>
      </c>
      <c r="BM7" s="44">
        <v>0.876</v>
      </c>
      <c r="BN7" s="44">
        <v>0.88300000000000001</v>
      </c>
      <c r="BO7" s="44">
        <v>0.875</v>
      </c>
      <c r="BP7" s="44">
        <v>0.86699999999999999</v>
      </c>
      <c r="BQ7" s="44">
        <v>0.88900000000000001</v>
      </c>
      <c r="BR7" s="44">
        <v>0.90100000000000002</v>
      </c>
      <c r="BS7" s="44">
        <v>0.88100000000000001</v>
      </c>
      <c r="BT7" s="44">
        <v>0.879</v>
      </c>
      <c r="BU7" s="44">
        <v>0.87</v>
      </c>
      <c r="BV7" s="44">
        <v>0.85199999999999998</v>
      </c>
      <c r="BW7" s="42">
        <v>0.85299999999999998</v>
      </c>
      <c r="BX7" s="44">
        <v>0.89100000000000001</v>
      </c>
      <c r="BY7" s="44">
        <v>0.84299999999999997</v>
      </c>
      <c r="BZ7" s="44">
        <v>0.86799999999999999</v>
      </c>
      <c r="CA7" s="44">
        <v>0.85899999999999999</v>
      </c>
      <c r="CB7" s="44">
        <v>0.86599999999999999</v>
      </c>
      <c r="CC7" s="44">
        <v>0.88</v>
      </c>
      <c r="CD7" s="44">
        <v>0.90900000000000003</v>
      </c>
      <c r="CE7" s="44">
        <v>0.88700000000000001</v>
      </c>
      <c r="CF7" s="44">
        <v>0.88700000000000001</v>
      </c>
      <c r="CG7" s="44">
        <v>0.89800000000000002</v>
      </c>
      <c r="CH7" s="44">
        <v>0.86899999999999999</v>
      </c>
      <c r="CI7" s="42">
        <v>0.871</v>
      </c>
      <c r="CJ7" s="44">
        <v>0.873</v>
      </c>
      <c r="CK7" s="44">
        <v>0.84499999999999997</v>
      </c>
      <c r="CL7" s="44">
        <v>0.80100000000000005</v>
      </c>
      <c r="CM7" s="44">
        <v>0.82899999999999996</v>
      </c>
      <c r="CO7" s="179">
        <f>+(CM7-CA7)*100</f>
        <v>-3.0000000000000027</v>
      </c>
      <c r="CP7" s="25" t="s">
        <v>33</v>
      </c>
    </row>
    <row r="8" spans="1:94" x14ac:dyDescent="0.3">
      <c r="A8" s="185"/>
      <c r="B8" s="26" t="s">
        <v>21</v>
      </c>
      <c r="C8" s="48">
        <v>3271.24</v>
      </c>
      <c r="D8" s="29">
        <v>2910.79</v>
      </c>
      <c r="E8" s="29">
        <v>3285.51</v>
      </c>
      <c r="F8" s="29">
        <v>3445.22</v>
      </c>
      <c r="G8" s="29">
        <v>3488.08</v>
      </c>
      <c r="H8" s="29">
        <v>3890.96</v>
      </c>
      <c r="I8" s="29">
        <v>4248.28</v>
      </c>
      <c r="J8" s="29">
        <v>4375.75</v>
      </c>
      <c r="K8" s="29">
        <v>4113.1899999999996</v>
      </c>
      <c r="L8" s="29">
        <v>4031.51</v>
      </c>
      <c r="M8" s="29">
        <v>3378.24</v>
      </c>
      <c r="N8" s="30">
        <v>3508.64</v>
      </c>
      <c r="O8" s="27">
        <v>3581.43</v>
      </c>
      <c r="P8" s="28">
        <v>3320.89</v>
      </c>
      <c r="Q8" s="28">
        <v>1928.17</v>
      </c>
      <c r="R8" s="31"/>
      <c r="S8" s="31"/>
      <c r="T8" s="28">
        <v>505.46</v>
      </c>
      <c r="U8" s="28">
        <v>1514.25</v>
      </c>
      <c r="V8" s="32">
        <v>2521.8000000000002</v>
      </c>
      <c r="W8" s="32">
        <v>2595.7399999999998</v>
      </c>
      <c r="X8" s="32">
        <v>2525.2600000000002</v>
      </c>
      <c r="Y8" s="32">
        <v>2039.71</v>
      </c>
      <c r="Z8" s="33">
        <v>1738.23</v>
      </c>
      <c r="AA8" s="48">
        <v>1909.94</v>
      </c>
      <c r="AB8" s="29">
        <v>1665.78</v>
      </c>
      <c r="AC8" s="29">
        <v>1981.14</v>
      </c>
      <c r="AD8" s="29">
        <v>1948.01</v>
      </c>
      <c r="AE8" s="29">
        <v>1601.35</v>
      </c>
      <c r="AF8" s="29">
        <v>2705.36</v>
      </c>
      <c r="AG8" s="29">
        <v>4001.36</v>
      </c>
      <c r="AH8" s="29">
        <v>4044.28</v>
      </c>
      <c r="AI8" s="29">
        <v>3513.67</v>
      </c>
      <c r="AJ8" s="29">
        <v>3589.74</v>
      </c>
      <c r="AK8" s="29">
        <v>3063.23</v>
      </c>
      <c r="AL8" s="30">
        <v>3028.59</v>
      </c>
      <c r="AM8" s="125">
        <v>2916.57</v>
      </c>
      <c r="AN8" s="28">
        <v>2660.17</v>
      </c>
      <c r="AO8" s="28">
        <v>2825.35</v>
      </c>
      <c r="AP8" s="28">
        <v>3427.13</v>
      </c>
      <c r="AQ8" s="28">
        <v>4065.76</v>
      </c>
      <c r="AR8" s="28">
        <v>4456.2700000000004</v>
      </c>
      <c r="AS8" s="28">
        <v>5020.17</v>
      </c>
      <c r="AT8" s="28">
        <v>5076.8599999999997</v>
      </c>
      <c r="AU8" s="28">
        <v>4743.12</v>
      </c>
      <c r="AV8" s="28">
        <v>4769.43</v>
      </c>
      <c r="AW8" s="28">
        <v>3688.6</v>
      </c>
      <c r="AX8" s="28">
        <v>3993.22</v>
      </c>
      <c r="AY8" s="48">
        <v>3734.82</v>
      </c>
      <c r="AZ8" s="29">
        <v>3391.76</v>
      </c>
      <c r="BA8" s="29">
        <v>3827.48</v>
      </c>
      <c r="BB8" s="29">
        <v>4709.28</v>
      </c>
      <c r="BC8" s="29">
        <v>5008.71</v>
      </c>
      <c r="BD8" s="29">
        <v>5484.55</v>
      </c>
      <c r="BE8" s="29">
        <v>5928.74</v>
      </c>
      <c r="BF8" s="29">
        <v>6009.75</v>
      </c>
      <c r="BG8" s="29">
        <v>5514.53</v>
      </c>
      <c r="BH8" s="29">
        <v>5506.79</v>
      </c>
      <c r="BI8" s="29">
        <v>4397.37</v>
      </c>
      <c r="BJ8" s="29">
        <v>4703.41</v>
      </c>
      <c r="BK8" s="27">
        <v>4784.91</v>
      </c>
      <c r="BL8" s="28">
        <v>4542.22</v>
      </c>
      <c r="BM8" s="28">
        <v>4849.58</v>
      </c>
      <c r="BN8" s="28">
        <v>5149.58</v>
      </c>
      <c r="BO8" s="28">
        <v>5732.4</v>
      </c>
      <c r="BP8" s="28">
        <v>6029.35</v>
      </c>
      <c r="BQ8" s="28">
        <v>6391.48</v>
      </c>
      <c r="BR8" s="28">
        <v>6513.91</v>
      </c>
      <c r="BS8" s="28">
        <v>6048.42</v>
      </c>
      <c r="BT8" s="28">
        <v>5945.83</v>
      </c>
      <c r="BU8" s="28">
        <v>5299.59</v>
      </c>
      <c r="BV8" s="28">
        <v>5521.06</v>
      </c>
      <c r="BW8" s="48">
        <v>5710.2</v>
      </c>
      <c r="BX8" s="29">
        <v>4939.25</v>
      </c>
      <c r="BY8" s="29">
        <v>5467.97</v>
      </c>
      <c r="BZ8" s="29">
        <v>6321.04</v>
      </c>
      <c r="CA8" s="29">
        <v>6737.71</v>
      </c>
      <c r="CB8" s="29">
        <v>6798.22</v>
      </c>
      <c r="CC8" s="29">
        <v>7239.28</v>
      </c>
      <c r="CD8" s="29">
        <v>7641.82</v>
      </c>
      <c r="CE8" s="29">
        <v>7289.14</v>
      </c>
      <c r="CF8" s="29">
        <v>7461.17</v>
      </c>
      <c r="CG8" s="29">
        <v>6255.87</v>
      </c>
      <c r="CH8" s="29">
        <v>6474.72</v>
      </c>
      <c r="CI8" s="27">
        <v>6364.29</v>
      </c>
      <c r="CJ8" s="28">
        <v>5551.85</v>
      </c>
      <c r="CK8" s="28">
        <v>5628.89</v>
      </c>
      <c r="CL8" s="28">
        <v>6204.4</v>
      </c>
      <c r="CM8" s="28">
        <v>6341.74</v>
      </c>
      <c r="CO8" s="178">
        <f>+CM8/CA8-1</f>
        <v>-5.8769225745839537E-2</v>
      </c>
    </row>
    <row r="9" spans="1:94" ht="15" thickBot="1" x14ac:dyDescent="0.35">
      <c r="A9" s="185"/>
      <c r="B9" s="26" t="s">
        <v>22</v>
      </c>
      <c r="C9" s="48">
        <v>156.92109317435862</v>
      </c>
      <c r="D9" s="29">
        <v>162.84696569920845</v>
      </c>
      <c r="E9" s="29">
        <v>162.44114061230019</v>
      </c>
      <c r="F9" s="29">
        <v>166.62107853188436</v>
      </c>
      <c r="G9" s="29">
        <v>154.02780370716096</v>
      </c>
      <c r="H9" s="29">
        <v>164.01790108267716</v>
      </c>
      <c r="I9" s="29">
        <v>169.94379945705538</v>
      </c>
      <c r="J9" s="29">
        <v>169.52371905906017</v>
      </c>
      <c r="K9" s="29">
        <v>167.25035477767264</v>
      </c>
      <c r="L9" s="29">
        <v>165.48389440542505</v>
      </c>
      <c r="M9" s="29">
        <v>165.42639593908629</v>
      </c>
      <c r="N9" s="30">
        <v>163.29293734635573</v>
      </c>
      <c r="O9" s="27">
        <v>166.55805364779059</v>
      </c>
      <c r="P9" s="28">
        <v>162.26245290916702</v>
      </c>
      <c r="Q9" s="28">
        <v>148.0108383101084</v>
      </c>
      <c r="R9" s="31"/>
      <c r="S9" s="31"/>
      <c r="T9" s="28">
        <v>126.84757178305564</v>
      </c>
      <c r="U9" s="28">
        <v>139.6066862013852</v>
      </c>
      <c r="V9" s="32">
        <v>143.48365051903113</v>
      </c>
      <c r="W9" s="32">
        <v>138.28906525573194</v>
      </c>
      <c r="X9" s="32">
        <v>145.69425815342214</v>
      </c>
      <c r="Y9" s="32">
        <v>139.05630198336533</v>
      </c>
      <c r="Z9" s="33">
        <v>137.33558785436753</v>
      </c>
      <c r="AA9" s="48">
        <v>139.79154518950438</v>
      </c>
      <c r="AB9" s="29">
        <v>145.12182392528499</v>
      </c>
      <c r="AC9" s="29">
        <v>144.3099910793934</v>
      </c>
      <c r="AD9" s="29">
        <v>123.48953516670724</v>
      </c>
      <c r="AE9" s="29">
        <v>129.19571322985959</v>
      </c>
      <c r="AF9" s="29">
        <v>144.01954106867754</v>
      </c>
      <c r="AG9" s="29">
        <v>150.19465764186862</v>
      </c>
      <c r="AH9" s="29">
        <v>154.16872626439206</v>
      </c>
      <c r="AI9" s="29">
        <v>147.41908602150539</v>
      </c>
      <c r="AJ9" s="29">
        <v>149.52361130066876</v>
      </c>
      <c r="AK9" s="29">
        <v>152.39575064207332</v>
      </c>
      <c r="AL9" s="30">
        <v>144.05954599356261</v>
      </c>
      <c r="AM9" s="125">
        <v>141.07125934025879</v>
      </c>
      <c r="AN9" s="28">
        <v>154.60909001281672</v>
      </c>
      <c r="AO9" s="28">
        <v>164.18084704102856</v>
      </c>
      <c r="AP9" s="28">
        <v>146.38377573803027</v>
      </c>
      <c r="AQ9" s="28">
        <v>147.04655444502893</v>
      </c>
      <c r="AR9" s="28">
        <v>158.54080536064228</v>
      </c>
      <c r="AS9" s="28">
        <v>170.94491978609628</v>
      </c>
      <c r="AT9" s="28">
        <v>175.00247772992742</v>
      </c>
      <c r="AU9" s="28">
        <v>168.67739463601532</v>
      </c>
      <c r="AV9" s="28">
        <v>168.78564653809673</v>
      </c>
      <c r="AW9" s="28">
        <v>173.13599117554361</v>
      </c>
      <c r="AX9" s="28">
        <v>165.45539171879653</v>
      </c>
      <c r="AY9" s="48">
        <v>167.14535519125681</v>
      </c>
      <c r="AZ9" s="29">
        <v>170.71349179206567</v>
      </c>
      <c r="BA9" s="29">
        <v>166.13845914638887</v>
      </c>
      <c r="BB9" s="29">
        <v>160.68112827400938</v>
      </c>
      <c r="BC9" s="29">
        <v>164.15990498218414</v>
      </c>
      <c r="BD9" s="29">
        <v>163.50492994291642</v>
      </c>
      <c r="BE9" s="29">
        <v>175.61909145053875</v>
      </c>
      <c r="BF9" s="29">
        <v>177.92471749164409</v>
      </c>
      <c r="BG9" s="29">
        <v>177.60467403250996</v>
      </c>
      <c r="BH9" s="29">
        <v>175.73517233335278</v>
      </c>
      <c r="BI9" s="29">
        <v>174.04196716807473</v>
      </c>
      <c r="BJ9" s="29">
        <v>170.30169513884309</v>
      </c>
      <c r="BK9" s="27">
        <v>174.65940412127574</v>
      </c>
      <c r="BL9" s="28">
        <v>182.60103697639516</v>
      </c>
      <c r="BM9" s="28">
        <v>179.68545994065283</v>
      </c>
      <c r="BN9" s="28">
        <v>181.81408222927163</v>
      </c>
      <c r="BO9" s="28">
        <v>180.97878181298256</v>
      </c>
      <c r="BP9" s="28">
        <v>179.62591190828806</v>
      </c>
      <c r="BQ9" s="28">
        <v>184.85500910746811</v>
      </c>
      <c r="BR9" s="28">
        <v>187.74362910653974</v>
      </c>
      <c r="BS9" s="28">
        <v>183.93944253954209</v>
      </c>
      <c r="BT9" s="28">
        <v>184.04419164296655</v>
      </c>
      <c r="BU9" s="28">
        <v>182.01526580459773</v>
      </c>
      <c r="BV9" s="28">
        <v>178.5283583808372</v>
      </c>
      <c r="BW9" s="48">
        <v>178.65871282137456</v>
      </c>
      <c r="BX9" s="29">
        <v>187.12348700310864</v>
      </c>
      <c r="BY9" s="29">
        <v>178.03547737502961</v>
      </c>
      <c r="BZ9" s="29">
        <v>182.46100153349903</v>
      </c>
      <c r="CA9" s="29">
        <v>181.23044217687075</v>
      </c>
      <c r="CB9" s="29">
        <v>182.50992674917907</v>
      </c>
      <c r="CC9" s="29">
        <v>185.0156646909399</v>
      </c>
      <c r="CD9" s="29">
        <v>191.21291759465481</v>
      </c>
      <c r="CE9" s="29">
        <v>187.99417813042862</v>
      </c>
      <c r="CF9" s="29">
        <v>187.43116811219787</v>
      </c>
      <c r="CG9" s="29">
        <v>188.83186116595655</v>
      </c>
      <c r="CH9" s="29">
        <v>182.95830595845757</v>
      </c>
      <c r="CI9" s="27">
        <v>182.94445588386699</v>
      </c>
      <c r="CJ9" s="28">
        <v>183.43316889828517</v>
      </c>
      <c r="CK9" s="28">
        <v>177.48217699314068</v>
      </c>
      <c r="CL9" s="28">
        <v>169.86073851571805</v>
      </c>
      <c r="CM9" s="28">
        <v>175.62036667995218</v>
      </c>
      <c r="CO9" s="178">
        <f>+CM9/CA9-1</f>
        <v>-3.0955480930976553E-2</v>
      </c>
    </row>
    <row r="10" spans="1:94" s="25" customFormat="1" x14ac:dyDescent="0.3">
      <c r="A10" s="187" t="s">
        <v>2</v>
      </c>
      <c r="B10" s="49" t="s">
        <v>17</v>
      </c>
      <c r="C10" s="50">
        <v>1.38</v>
      </c>
      <c r="D10" s="51">
        <v>1.25</v>
      </c>
      <c r="E10" s="51">
        <v>1.35</v>
      </c>
      <c r="F10" s="51">
        <v>1.23</v>
      </c>
      <c r="G10" s="51">
        <v>1.23</v>
      </c>
      <c r="H10" s="51">
        <v>1.33</v>
      </c>
      <c r="I10" s="51">
        <v>1.41</v>
      </c>
      <c r="J10" s="51">
        <v>1.42</v>
      </c>
      <c r="K10" s="51">
        <v>1.39</v>
      </c>
      <c r="L10" s="51">
        <v>1.37</v>
      </c>
      <c r="M10" s="51">
        <v>1.38</v>
      </c>
      <c r="N10" s="52">
        <v>1.34</v>
      </c>
      <c r="O10" s="53">
        <v>1.43</v>
      </c>
      <c r="P10" s="54">
        <v>1.28</v>
      </c>
      <c r="Q10" s="54">
        <v>0.87</v>
      </c>
      <c r="R10" s="22"/>
      <c r="S10" s="22"/>
      <c r="T10" s="54">
        <v>0.33</v>
      </c>
      <c r="U10" s="54">
        <v>0.82</v>
      </c>
      <c r="V10" s="55">
        <v>1.18</v>
      </c>
      <c r="W10" s="55">
        <v>1.1200000000000001</v>
      </c>
      <c r="X10" s="55">
        <v>1.1000000000000001</v>
      </c>
      <c r="Y10" s="55">
        <v>0.91</v>
      </c>
      <c r="Z10" s="56">
        <v>0.56999999999999995</v>
      </c>
      <c r="AA10" s="50">
        <v>0.7</v>
      </c>
      <c r="AB10" s="51">
        <v>0.78</v>
      </c>
      <c r="AC10" s="57">
        <v>0.93</v>
      </c>
      <c r="AD10" s="51">
        <v>0.67</v>
      </c>
      <c r="AE10" s="51">
        <v>0.55000000000000004</v>
      </c>
      <c r="AF10" s="51">
        <v>1.21</v>
      </c>
      <c r="AG10" s="51">
        <v>1.45</v>
      </c>
      <c r="AH10" s="51">
        <v>1.44</v>
      </c>
      <c r="AI10" s="51">
        <v>1.25</v>
      </c>
      <c r="AJ10" s="51">
        <v>1.1599999999999999</v>
      </c>
      <c r="AK10" s="51">
        <v>1.06</v>
      </c>
      <c r="AL10" s="52">
        <v>0.79</v>
      </c>
      <c r="AM10" s="128">
        <v>0.72</v>
      </c>
      <c r="AN10" s="54">
        <v>0.73</v>
      </c>
      <c r="AO10" s="54">
        <v>0.75</v>
      </c>
      <c r="AP10" s="54">
        <v>0.73</v>
      </c>
      <c r="AQ10" s="54">
        <v>0.97</v>
      </c>
      <c r="AR10" s="54">
        <v>1.06</v>
      </c>
      <c r="AS10" s="54">
        <v>1.1100000000000001</v>
      </c>
      <c r="AT10" s="54">
        <v>1.1399999999999999</v>
      </c>
      <c r="AU10" s="54">
        <v>0.96</v>
      </c>
      <c r="AV10" s="54">
        <v>0.99</v>
      </c>
      <c r="AW10" s="54">
        <v>0.9</v>
      </c>
      <c r="AX10" s="54">
        <v>0.85</v>
      </c>
      <c r="AY10" s="50">
        <v>0.89</v>
      </c>
      <c r="AZ10" s="51">
        <v>0.85</v>
      </c>
      <c r="BA10" s="51">
        <v>0.83</v>
      </c>
      <c r="BB10" s="51">
        <v>0.83</v>
      </c>
      <c r="BC10" s="51">
        <v>0.96</v>
      </c>
      <c r="BD10" s="51">
        <v>0.99</v>
      </c>
      <c r="BE10" s="51">
        <v>1.1599999999999999</v>
      </c>
      <c r="BF10" s="51">
        <v>1.22</v>
      </c>
      <c r="BG10" s="51">
        <v>1.08</v>
      </c>
      <c r="BH10" s="51">
        <v>1.07</v>
      </c>
      <c r="BI10" s="51">
        <v>1.08</v>
      </c>
      <c r="BJ10" s="51">
        <v>1.02</v>
      </c>
      <c r="BK10" s="53">
        <v>1.07</v>
      </c>
      <c r="BL10" s="54">
        <v>1.0900000000000001</v>
      </c>
      <c r="BM10" s="54">
        <v>1.01</v>
      </c>
      <c r="BN10" s="54">
        <v>1.1299999999999999</v>
      </c>
      <c r="BO10" s="54">
        <v>1.19</v>
      </c>
      <c r="BP10" s="54">
        <v>1.2</v>
      </c>
      <c r="BQ10" s="54">
        <v>1.29</v>
      </c>
      <c r="BR10" s="54">
        <v>1.31</v>
      </c>
      <c r="BS10" s="54">
        <v>1.17</v>
      </c>
      <c r="BT10" s="54">
        <v>1.22</v>
      </c>
      <c r="BU10" s="54">
        <v>1.18</v>
      </c>
      <c r="BV10" s="54">
        <v>1.19</v>
      </c>
      <c r="BW10" s="50">
        <v>1.21</v>
      </c>
      <c r="BX10" s="51">
        <v>0.99</v>
      </c>
      <c r="BY10" s="51">
        <v>1.1100000000000001</v>
      </c>
      <c r="BZ10" s="51">
        <v>1.22</v>
      </c>
      <c r="CA10" s="51">
        <v>1.31</v>
      </c>
      <c r="CB10" s="51">
        <v>1.29</v>
      </c>
      <c r="CC10" s="51">
        <v>1.42</v>
      </c>
      <c r="CD10" s="51">
        <v>1.53</v>
      </c>
      <c r="CE10" s="51">
        <v>1.39</v>
      </c>
      <c r="CF10" s="51">
        <v>1.36</v>
      </c>
      <c r="CG10" s="51">
        <v>1.37</v>
      </c>
      <c r="CH10" s="51">
        <v>1.36</v>
      </c>
      <c r="CI10" s="53">
        <v>1.33</v>
      </c>
      <c r="CJ10" s="54">
        <v>1.17</v>
      </c>
      <c r="CK10" s="54">
        <v>1.3</v>
      </c>
      <c r="CL10" s="54">
        <v>1.36</v>
      </c>
      <c r="CM10" s="54">
        <v>1.51</v>
      </c>
      <c r="CO10" s="177">
        <f>+CM10/CA10-1</f>
        <v>0.15267175572519087</v>
      </c>
    </row>
    <row r="11" spans="1:94" x14ac:dyDescent="0.3">
      <c r="A11" s="185"/>
      <c r="B11" s="26" t="s">
        <v>18</v>
      </c>
      <c r="C11" s="48">
        <v>8070</v>
      </c>
      <c r="D11" s="29">
        <v>7337</v>
      </c>
      <c r="E11" s="29">
        <v>8041</v>
      </c>
      <c r="F11" s="29">
        <v>6890</v>
      </c>
      <c r="G11" s="29">
        <v>7488</v>
      </c>
      <c r="H11" s="29">
        <v>7664</v>
      </c>
      <c r="I11" s="29">
        <v>7799</v>
      </c>
      <c r="J11" s="29">
        <v>8015</v>
      </c>
      <c r="K11" s="29">
        <v>7855</v>
      </c>
      <c r="L11" s="29">
        <v>7769</v>
      </c>
      <c r="M11" s="29">
        <v>8099</v>
      </c>
      <c r="N11" s="30">
        <v>8040</v>
      </c>
      <c r="O11" s="27">
        <v>8227</v>
      </c>
      <c r="P11" s="28">
        <v>7670</v>
      </c>
      <c r="Q11" s="28">
        <v>5725</v>
      </c>
      <c r="R11" s="31"/>
      <c r="S11" s="31"/>
      <c r="T11" s="28">
        <v>2540</v>
      </c>
      <c r="U11" s="28">
        <v>5489</v>
      </c>
      <c r="V11" s="32">
        <v>7791</v>
      </c>
      <c r="W11" s="32">
        <v>7635</v>
      </c>
      <c r="X11" s="32">
        <v>7207</v>
      </c>
      <c r="Y11" s="32">
        <v>6511</v>
      </c>
      <c r="Z11" s="33">
        <v>3960</v>
      </c>
      <c r="AA11" s="48">
        <v>4503</v>
      </c>
      <c r="AB11" s="29">
        <v>4977</v>
      </c>
      <c r="AC11" s="29">
        <v>6245</v>
      </c>
      <c r="AD11" s="29">
        <v>5012</v>
      </c>
      <c r="AE11" s="29">
        <v>3914</v>
      </c>
      <c r="AF11" s="29">
        <v>7989</v>
      </c>
      <c r="AG11" s="29">
        <v>8781</v>
      </c>
      <c r="AH11" s="29">
        <v>8542</v>
      </c>
      <c r="AI11" s="29">
        <v>8242</v>
      </c>
      <c r="AJ11" s="29">
        <v>7740</v>
      </c>
      <c r="AK11" s="29">
        <v>6905</v>
      </c>
      <c r="AL11" s="30">
        <v>5416</v>
      </c>
      <c r="AM11" s="125">
        <v>4725</v>
      </c>
      <c r="AN11" s="28">
        <v>4529</v>
      </c>
      <c r="AO11" s="28">
        <v>4499</v>
      </c>
      <c r="AP11" s="28">
        <v>4870</v>
      </c>
      <c r="AQ11" s="28">
        <v>6890</v>
      </c>
      <c r="AR11" s="28">
        <v>6556</v>
      </c>
      <c r="AS11" s="28">
        <v>6193</v>
      </c>
      <c r="AT11" s="28">
        <v>6120</v>
      </c>
      <c r="AU11" s="28">
        <v>5500</v>
      </c>
      <c r="AV11" s="28">
        <v>5866</v>
      </c>
      <c r="AW11" s="28">
        <v>5278</v>
      </c>
      <c r="AX11" s="28">
        <v>5379</v>
      </c>
      <c r="AY11" s="48">
        <v>5346</v>
      </c>
      <c r="AZ11" s="29">
        <v>5013</v>
      </c>
      <c r="BA11" s="29">
        <v>5165</v>
      </c>
      <c r="BB11" s="29">
        <v>5098</v>
      </c>
      <c r="BC11" s="29">
        <v>5660</v>
      </c>
      <c r="BD11" s="29">
        <v>5896</v>
      </c>
      <c r="BE11" s="29">
        <v>6092</v>
      </c>
      <c r="BF11" s="29">
        <v>6424</v>
      </c>
      <c r="BG11" s="29">
        <v>5827</v>
      </c>
      <c r="BH11" s="29">
        <v>6030</v>
      </c>
      <c r="BI11" s="29">
        <v>6110</v>
      </c>
      <c r="BJ11" s="29">
        <v>6087</v>
      </c>
      <c r="BK11" s="27">
        <v>6057</v>
      </c>
      <c r="BL11" s="28">
        <v>5972</v>
      </c>
      <c r="BM11" s="28">
        <v>5545</v>
      </c>
      <c r="BN11" s="28">
        <v>6017</v>
      </c>
      <c r="BO11" s="28">
        <v>6327</v>
      </c>
      <c r="BP11" s="28">
        <v>6288</v>
      </c>
      <c r="BQ11" s="28">
        <v>6480</v>
      </c>
      <c r="BR11" s="28">
        <v>6582</v>
      </c>
      <c r="BS11" s="28">
        <v>5979</v>
      </c>
      <c r="BT11" s="28">
        <v>6373</v>
      </c>
      <c r="BU11" s="28">
        <v>6190</v>
      </c>
      <c r="BV11" s="28">
        <v>6465</v>
      </c>
      <c r="BW11" s="48">
        <v>6431</v>
      </c>
      <c r="BX11" s="29">
        <v>5125</v>
      </c>
      <c r="BY11" s="29">
        <v>6088</v>
      </c>
      <c r="BZ11" s="29">
        <v>6212</v>
      </c>
      <c r="CA11" s="29">
        <v>6693</v>
      </c>
      <c r="CB11" s="29">
        <v>6460</v>
      </c>
      <c r="CC11" s="29">
        <v>7003</v>
      </c>
      <c r="CD11" s="29">
        <v>7406</v>
      </c>
      <c r="CE11" s="29">
        <v>6921</v>
      </c>
      <c r="CF11" s="29">
        <v>6925</v>
      </c>
      <c r="CG11" s="29">
        <v>6887</v>
      </c>
      <c r="CH11" s="29">
        <v>6977</v>
      </c>
      <c r="CI11" s="27">
        <v>6886</v>
      </c>
      <c r="CJ11" s="28">
        <v>6146</v>
      </c>
      <c r="CK11" s="28">
        <v>7021</v>
      </c>
      <c r="CL11" s="28">
        <v>7639</v>
      </c>
      <c r="CM11" s="28">
        <v>8411</v>
      </c>
      <c r="CO11" s="178">
        <f>+CM11/CA11-1</f>
        <v>0.25668608994471831</v>
      </c>
    </row>
    <row r="12" spans="1:94" x14ac:dyDescent="0.3">
      <c r="A12" s="185"/>
      <c r="B12" s="26" t="s">
        <v>19</v>
      </c>
      <c r="C12" s="58">
        <v>1.51</v>
      </c>
      <c r="D12" s="36">
        <v>1.37</v>
      </c>
      <c r="E12" s="36">
        <v>1.5</v>
      </c>
      <c r="F12" s="36">
        <v>1.29</v>
      </c>
      <c r="G12" s="36">
        <v>1.4</v>
      </c>
      <c r="H12" s="36">
        <v>1.43</v>
      </c>
      <c r="I12" s="36">
        <v>1.46</v>
      </c>
      <c r="J12" s="36">
        <v>1.5</v>
      </c>
      <c r="K12" s="36">
        <v>1.47</v>
      </c>
      <c r="L12" s="36">
        <v>1.46</v>
      </c>
      <c r="M12" s="36">
        <v>1.52</v>
      </c>
      <c r="N12" s="37">
        <v>1.51</v>
      </c>
      <c r="O12" s="34">
        <v>1.54</v>
      </c>
      <c r="P12" s="35">
        <v>1.43</v>
      </c>
      <c r="Q12" s="35">
        <v>1.07</v>
      </c>
      <c r="R12" s="38"/>
      <c r="S12" s="38"/>
      <c r="T12" s="35">
        <v>0.46</v>
      </c>
      <c r="U12" s="35">
        <v>0.99</v>
      </c>
      <c r="V12" s="39">
        <v>1.44</v>
      </c>
      <c r="W12" s="39">
        <v>1.43</v>
      </c>
      <c r="X12" s="39">
        <v>1.34</v>
      </c>
      <c r="Y12" s="39">
        <v>1.22</v>
      </c>
      <c r="Z12" s="40">
        <v>0.74</v>
      </c>
      <c r="AA12" s="58">
        <v>0.84</v>
      </c>
      <c r="AB12" s="36">
        <v>0.94</v>
      </c>
      <c r="AC12" s="36">
        <v>1.17</v>
      </c>
      <c r="AD12" s="36">
        <v>0.94</v>
      </c>
      <c r="AE12" s="36">
        <v>0.74</v>
      </c>
      <c r="AF12" s="36">
        <v>1.5</v>
      </c>
      <c r="AG12" s="36">
        <v>1.65</v>
      </c>
      <c r="AH12" s="36">
        <v>1.61</v>
      </c>
      <c r="AI12" s="36">
        <v>1.55</v>
      </c>
      <c r="AJ12" s="36">
        <v>1.46</v>
      </c>
      <c r="AK12" s="36">
        <v>1.3</v>
      </c>
      <c r="AL12" s="37">
        <v>1.02</v>
      </c>
      <c r="AM12" s="126">
        <v>0.89</v>
      </c>
      <c r="AN12" s="35">
        <v>0.85</v>
      </c>
      <c r="AO12" s="35">
        <v>0.85</v>
      </c>
      <c r="AP12" s="35">
        <v>0.93</v>
      </c>
      <c r="AQ12" s="35">
        <v>1.31</v>
      </c>
      <c r="AR12" s="35">
        <v>1.27</v>
      </c>
      <c r="AS12" s="35">
        <v>1.21</v>
      </c>
      <c r="AT12" s="35">
        <v>1.2</v>
      </c>
      <c r="AU12" s="35">
        <v>1.08</v>
      </c>
      <c r="AV12" s="35">
        <v>1.1599999999999999</v>
      </c>
      <c r="AW12" s="35">
        <v>1.02</v>
      </c>
      <c r="AX12" s="35">
        <v>1.04</v>
      </c>
      <c r="AY12" s="58">
        <v>1.03</v>
      </c>
      <c r="AZ12" s="36">
        <v>0.97</v>
      </c>
      <c r="BA12" s="36">
        <v>1</v>
      </c>
      <c r="BB12" s="36">
        <v>1</v>
      </c>
      <c r="BC12" s="36">
        <v>1.1200000000000001</v>
      </c>
      <c r="BD12" s="36">
        <v>1.18</v>
      </c>
      <c r="BE12" s="36">
        <v>1.23</v>
      </c>
      <c r="BF12" s="36">
        <v>1.29</v>
      </c>
      <c r="BG12" s="36">
        <v>1.17</v>
      </c>
      <c r="BH12" s="36">
        <v>1.21</v>
      </c>
      <c r="BI12" s="36">
        <v>1.23</v>
      </c>
      <c r="BJ12" s="36">
        <v>1.21</v>
      </c>
      <c r="BK12" s="34">
        <v>1.21</v>
      </c>
      <c r="BL12" s="35">
        <v>1.2</v>
      </c>
      <c r="BM12" s="35">
        <v>1.1100000000000001</v>
      </c>
      <c r="BN12" s="35">
        <v>1.24</v>
      </c>
      <c r="BO12" s="35">
        <v>1.31</v>
      </c>
      <c r="BP12" s="35">
        <v>1.31</v>
      </c>
      <c r="BQ12" s="35">
        <v>1.36</v>
      </c>
      <c r="BR12" s="35">
        <v>1.38</v>
      </c>
      <c r="BS12" s="35">
        <v>1.26</v>
      </c>
      <c r="BT12" s="35">
        <v>1.35</v>
      </c>
      <c r="BU12" s="35">
        <v>1.3</v>
      </c>
      <c r="BV12" s="35">
        <v>1.34</v>
      </c>
      <c r="BW12" s="58">
        <v>1.34</v>
      </c>
      <c r="BX12" s="36">
        <v>1.07</v>
      </c>
      <c r="BY12" s="36">
        <v>1.28</v>
      </c>
      <c r="BZ12" s="36">
        <v>1.34</v>
      </c>
      <c r="CA12" s="36">
        <v>1.45</v>
      </c>
      <c r="CB12" s="36">
        <v>1.4</v>
      </c>
      <c r="CC12" s="36">
        <v>1.51</v>
      </c>
      <c r="CD12" s="36">
        <v>1.59</v>
      </c>
      <c r="CE12" s="36">
        <v>1.51</v>
      </c>
      <c r="CF12" s="36">
        <v>1.49</v>
      </c>
      <c r="CG12" s="36">
        <v>1.46</v>
      </c>
      <c r="CH12" s="36">
        <v>1.47</v>
      </c>
      <c r="CI12" s="34">
        <v>1.44</v>
      </c>
      <c r="CJ12" s="35">
        <v>1.29</v>
      </c>
      <c r="CK12" s="35">
        <v>1.48</v>
      </c>
      <c r="CL12" s="35">
        <v>1.64</v>
      </c>
      <c r="CM12" s="35">
        <v>1.79</v>
      </c>
      <c r="CO12" s="178">
        <f>+CM12/CA12-1</f>
        <v>0.23448275862068968</v>
      </c>
    </row>
    <row r="13" spans="1:94" s="25" customFormat="1" x14ac:dyDescent="0.3">
      <c r="A13" s="185"/>
      <c r="B13" s="41" t="s">
        <v>20</v>
      </c>
      <c r="C13" s="42">
        <v>0.91500000000000004</v>
      </c>
      <c r="D13" s="43">
        <v>0.91400000000000003</v>
      </c>
      <c r="E13" s="43">
        <v>0.90200000000000002</v>
      </c>
      <c r="F13" s="44">
        <v>0.95599999999999996</v>
      </c>
      <c r="G13" s="44">
        <v>0.88300000000000001</v>
      </c>
      <c r="H13" s="44">
        <v>0.92800000000000005</v>
      </c>
      <c r="I13" s="44">
        <v>0.96399999999999997</v>
      </c>
      <c r="J13" s="44">
        <v>0.95</v>
      </c>
      <c r="K13" s="44">
        <v>0.94699999999999995</v>
      </c>
      <c r="L13" s="44">
        <v>0.93300000000000005</v>
      </c>
      <c r="M13" s="44">
        <v>0.90300000000000002</v>
      </c>
      <c r="N13" s="45">
        <v>0.88900000000000001</v>
      </c>
      <c r="O13" s="42">
        <v>0.92700000000000005</v>
      </c>
      <c r="P13" s="43">
        <v>0.89300000000000002</v>
      </c>
      <c r="Q13" s="43">
        <v>0.80900000000000005</v>
      </c>
      <c r="R13" s="46"/>
      <c r="S13" s="46"/>
      <c r="T13" s="43">
        <v>0.72399999999999998</v>
      </c>
      <c r="U13" s="43">
        <v>0.82099999999999995</v>
      </c>
      <c r="V13" s="59">
        <v>0.82</v>
      </c>
      <c r="W13" s="59">
        <v>0.78100000000000003</v>
      </c>
      <c r="X13" s="59">
        <v>0.82</v>
      </c>
      <c r="Y13" s="59">
        <v>0.751</v>
      </c>
      <c r="Z13" s="60">
        <v>0.76700000000000002</v>
      </c>
      <c r="AA13" s="42">
        <v>0.82699999999999996</v>
      </c>
      <c r="AB13" s="43">
        <v>0.83599999999999997</v>
      </c>
      <c r="AC13" s="43">
        <v>0.79400000000000004</v>
      </c>
      <c r="AD13" s="43">
        <v>0.71499999999999997</v>
      </c>
      <c r="AE13" s="44">
        <v>0.75</v>
      </c>
      <c r="AF13" s="44">
        <v>0.80800000000000005</v>
      </c>
      <c r="AG13" s="44">
        <v>0.876</v>
      </c>
      <c r="AH13" s="44">
        <v>0.89500000000000002</v>
      </c>
      <c r="AI13" s="44">
        <v>0.80700000000000005</v>
      </c>
      <c r="AJ13" s="44">
        <v>0.8</v>
      </c>
      <c r="AK13" s="44">
        <v>0.81799999999999995</v>
      </c>
      <c r="AL13" s="45">
        <v>0.77700000000000002</v>
      </c>
      <c r="AM13" s="127">
        <v>0.80700000000000005</v>
      </c>
      <c r="AN13" s="43">
        <v>0.85899999999999999</v>
      </c>
      <c r="AO13" s="43">
        <v>0.88900000000000001</v>
      </c>
      <c r="AP13" s="43">
        <v>0.78600000000000003</v>
      </c>
      <c r="AQ13" s="43">
        <v>0.73499999999999999</v>
      </c>
      <c r="AR13" s="43">
        <v>0.83599999999999997</v>
      </c>
      <c r="AS13" s="43">
        <v>0.92300000000000004</v>
      </c>
      <c r="AT13" s="43">
        <v>0.94899999999999995</v>
      </c>
      <c r="AU13" s="43">
        <v>0.88700000000000001</v>
      </c>
      <c r="AV13" s="43">
        <v>0.85499999999999998</v>
      </c>
      <c r="AW13" s="43">
        <v>0.878</v>
      </c>
      <c r="AX13" s="43">
        <v>0.82199999999999995</v>
      </c>
      <c r="AY13" s="42">
        <v>0.86499999999999999</v>
      </c>
      <c r="AZ13" s="44">
        <v>0.87</v>
      </c>
      <c r="BA13" s="44">
        <v>0.82899999999999996</v>
      </c>
      <c r="BB13" s="44">
        <v>0.82899999999999996</v>
      </c>
      <c r="BC13" s="44">
        <v>0.85499999999999998</v>
      </c>
      <c r="BD13" s="44">
        <v>0.84</v>
      </c>
      <c r="BE13" s="44">
        <v>0.94199999999999995</v>
      </c>
      <c r="BF13" s="44">
        <v>0.94299999999999995</v>
      </c>
      <c r="BG13" s="44">
        <v>0.91700000000000004</v>
      </c>
      <c r="BH13" s="44">
        <v>0.88400000000000001</v>
      </c>
      <c r="BI13" s="44">
        <v>0.88100000000000001</v>
      </c>
      <c r="BJ13" s="44">
        <v>0.84399999999999997</v>
      </c>
      <c r="BK13" s="42">
        <v>0.88900000000000001</v>
      </c>
      <c r="BL13" s="43">
        <v>0.91</v>
      </c>
      <c r="BM13" s="43">
        <v>0.90700000000000003</v>
      </c>
      <c r="BN13" s="43">
        <v>0.91400000000000003</v>
      </c>
      <c r="BO13" s="43">
        <v>0.90600000000000003</v>
      </c>
      <c r="BP13" s="43">
        <v>0.91800000000000004</v>
      </c>
      <c r="BQ13" s="43">
        <v>0.94599999999999995</v>
      </c>
      <c r="BR13" s="43">
        <v>0.94299999999999995</v>
      </c>
      <c r="BS13" s="43">
        <v>0.92900000000000005</v>
      </c>
      <c r="BT13" s="43">
        <v>0.90100000000000002</v>
      </c>
      <c r="BU13" s="43">
        <v>0.91200000000000003</v>
      </c>
      <c r="BV13" s="43">
        <v>0.88600000000000001</v>
      </c>
      <c r="BW13" s="42">
        <v>0.9</v>
      </c>
      <c r="BX13" s="44">
        <v>0.92300000000000004</v>
      </c>
      <c r="BY13" s="44">
        <v>0.86899999999999999</v>
      </c>
      <c r="BZ13" s="44">
        <v>0.90700000000000003</v>
      </c>
      <c r="CA13" s="44">
        <v>0.90300000000000002</v>
      </c>
      <c r="CB13" s="44">
        <v>0.91600000000000004</v>
      </c>
      <c r="CC13" s="44">
        <v>0.94</v>
      </c>
      <c r="CD13" s="44">
        <v>0.95799999999999996</v>
      </c>
      <c r="CE13" s="44">
        <v>0.92600000000000005</v>
      </c>
      <c r="CF13" s="44">
        <v>0.91200000000000003</v>
      </c>
      <c r="CG13" s="44">
        <v>0.94199999999999995</v>
      </c>
      <c r="CH13" s="44">
        <v>0.92500000000000004</v>
      </c>
      <c r="CI13" s="42">
        <v>0.92300000000000004</v>
      </c>
      <c r="CJ13" s="43">
        <v>0.90600000000000003</v>
      </c>
      <c r="CK13" s="43">
        <v>0.88100000000000001</v>
      </c>
      <c r="CL13" s="43">
        <v>0.82799999999999996</v>
      </c>
      <c r="CM13" s="43">
        <v>0.84099999999999997</v>
      </c>
      <c r="CO13" s="179">
        <f>+(CM13-CA13)*100</f>
        <v>-6.2000000000000055</v>
      </c>
      <c r="CP13" s="25" t="s">
        <v>33</v>
      </c>
    </row>
    <row r="14" spans="1:94" x14ac:dyDescent="0.3">
      <c r="A14" s="185"/>
      <c r="B14" s="26" t="s">
        <v>21</v>
      </c>
      <c r="C14" s="48">
        <v>1121.2</v>
      </c>
      <c r="D14" s="29">
        <v>1016.32</v>
      </c>
      <c r="E14" s="29">
        <v>1117.75</v>
      </c>
      <c r="F14" s="29">
        <v>937.89</v>
      </c>
      <c r="G14" s="29">
        <v>1021.23</v>
      </c>
      <c r="H14" s="29">
        <v>1033.48</v>
      </c>
      <c r="I14" s="29">
        <v>1045.95</v>
      </c>
      <c r="J14" s="29">
        <v>1074.8399999999999</v>
      </c>
      <c r="K14" s="29">
        <v>1062.3800000000001</v>
      </c>
      <c r="L14" s="29">
        <v>1062.75</v>
      </c>
      <c r="M14" s="29">
        <v>1137.76</v>
      </c>
      <c r="N14" s="30">
        <v>1121.3599999999999</v>
      </c>
      <c r="O14" s="27">
        <v>1152.3</v>
      </c>
      <c r="P14" s="28">
        <v>1073.06</v>
      </c>
      <c r="Q14" s="28">
        <v>830.05</v>
      </c>
      <c r="R14" s="31"/>
      <c r="S14" s="31"/>
      <c r="T14" s="28">
        <v>404.3</v>
      </c>
      <c r="U14" s="28">
        <v>795.61</v>
      </c>
      <c r="V14" s="32">
        <v>1135.8499999999999</v>
      </c>
      <c r="W14" s="32">
        <v>1130.69</v>
      </c>
      <c r="X14" s="32">
        <v>1065.83</v>
      </c>
      <c r="Y14" s="32">
        <v>967.81</v>
      </c>
      <c r="Z14" s="33">
        <v>608.14</v>
      </c>
      <c r="AA14" s="27">
        <v>706.67</v>
      </c>
      <c r="AB14" s="29">
        <v>785.07</v>
      </c>
      <c r="AC14" s="29">
        <v>951.13</v>
      </c>
      <c r="AD14" s="29">
        <v>754.04</v>
      </c>
      <c r="AE14" s="29">
        <v>596.78</v>
      </c>
      <c r="AF14" s="29">
        <v>1172.1199999999999</v>
      </c>
      <c r="AG14" s="29">
        <v>1231.96</v>
      </c>
      <c r="AH14" s="29">
        <v>1191.46</v>
      </c>
      <c r="AI14" s="29">
        <v>1185.42</v>
      </c>
      <c r="AJ14" s="29">
        <v>1111.5999999999999</v>
      </c>
      <c r="AK14" s="29">
        <v>1021.3</v>
      </c>
      <c r="AL14" s="30">
        <v>783.53</v>
      </c>
      <c r="AM14" s="125">
        <v>680.71</v>
      </c>
      <c r="AN14" s="28">
        <v>651.16</v>
      </c>
      <c r="AO14" s="28">
        <v>635.79</v>
      </c>
      <c r="AP14" s="28">
        <v>684.79</v>
      </c>
      <c r="AQ14" s="28">
        <v>969.43</v>
      </c>
      <c r="AR14" s="28">
        <v>921.1</v>
      </c>
      <c r="AS14" s="28">
        <v>860.88</v>
      </c>
      <c r="AT14" s="28">
        <v>851.23</v>
      </c>
      <c r="AU14" s="28">
        <v>764.82</v>
      </c>
      <c r="AV14" s="28">
        <v>823.51</v>
      </c>
      <c r="AW14" s="28">
        <v>763.14</v>
      </c>
      <c r="AX14" s="28">
        <v>774.03</v>
      </c>
      <c r="AY14" s="27">
        <v>787.19</v>
      </c>
      <c r="AZ14" s="29">
        <v>754.3</v>
      </c>
      <c r="BA14" s="29">
        <v>747.22</v>
      </c>
      <c r="BB14" s="29">
        <v>728.27</v>
      </c>
      <c r="BC14" s="29">
        <v>797.5</v>
      </c>
      <c r="BD14" s="29">
        <v>834.2</v>
      </c>
      <c r="BE14" s="29">
        <v>874.03</v>
      </c>
      <c r="BF14" s="29">
        <v>938.11</v>
      </c>
      <c r="BG14" s="29">
        <v>854.74</v>
      </c>
      <c r="BH14" s="29">
        <v>899.63</v>
      </c>
      <c r="BI14" s="29">
        <v>929.49</v>
      </c>
      <c r="BJ14" s="29">
        <v>907.8</v>
      </c>
      <c r="BK14" s="27">
        <v>916.62</v>
      </c>
      <c r="BL14" s="28">
        <v>907.82</v>
      </c>
      <c r="BM14" s="28">
        <v>851.16</v>
      </c>
      <c r="BN14" s="28">
        <v>921.91</v>
      </c>
      <c r="BO14" s="28">
        <v>972.07</v>
      </c>
      <c r="BP14" s="28">
        <v>962.57</v>
      </c>
      <c r="BQ14" s="28">
        <v>995.26</v>
      </c>
      <c r="BR14" s="28">
        <v>1010.56</v>
      </c>
      <c r="BS14" s="28">
        <v>922.84</v>
      </c>
      <c r="BT14" s="28">
        <v>950.56</v>
      </c>
      <c r="BU14" s="28">
        <v>973.88</v>
      </c>
      <c r="BV14" s="28">
        <v>1014.34</v>
      </c>
      <c r="BW14" s="27">
        <v>1021.83</v>
      </c>
      <c r="BX14" s="29">
        <v>800.95</v>
      </c>
      <c r="BY14" s="29">
        <v>971.1</v>
      </c>
      <c r="BZ14" s="29">
        <v>1004.86</v>
      </c>
      <c r="CA14" s="29">
        <v>1100.24</v>
      </c>
      <c r="CB14" s="29">
        <v>1061.95</v>
      </c>
      <c r="CC14" s="29">
        <v>1142.78</v>
      </c>
      <c r="CD14" s="29">
        <v>1225.2</v>
      </c>
      <c r="CE14" s="29">
        <v>1157</v>
      </c>
      <c r="CF14" s="29">
        <v>1153.8699999999999</v>
      </c>
      <c r="CG14" s="29">
        <v>1136.03</v>
      </c>
      <c r="CH14" s="29">
        <v>1144.05</v>
      </c>
      <c r="CI14" s="27">
        <v>1124.98</v>
      </c>
      <c r="CJ14" s="28">
        <v>1008.3</v>
      </c>
      <c r="CK14" s="28">
        <v>1146.1500000000001</v>
      </c>
      <c r="CL14" s="28">
        <v>1283.53</v>
      </c>
      <c r="CM14" s="28">
        <v>1409.15</v>
      </c>
      <c r="CO14" s="178">
        <f>+CM14/CA14-1</f>
        <v>0.28076601468770468</v>
      </c>
    </row>
    <row r="15" spans="1:94" ht="15" thickBot="1" x14ac:dyDescent="0.35">
      <c r="A15" s="188"/>
      <c r="B15" s="61" t="s">
        <v>22</v>
      </c>
      <c r="C15" s="62">
        <v>171.1</v>
      </c>
      <c r="D15" s="63">
        <v>170.57</v>
      </c>
      <c r="E15" s="63">
        <v>168.28</v>
      </c>
      <c r="F15" s="63">
        <v>178.55</v>
      </c>
      <c r="G15" s="63">
        <v>164.81</v>
      </c>
      <c r="H15" s="63">
        <v>173.65</v>
      </c>
      <c r="I15" s="63">
        <v>180.21</v>
      </c>
      <c r="J15" s="63">
        <v>177.66</v>
      </c>
      <c r="K15" s="63">
        <v>177.58</v>
      </c>
      <c r="L15" s="63">
        <v>175.75</v>
      </c>
      <c r="M15" s="63">
        <v>169.89</v>
      </c>
      <c r="N15" s="64">
        <v>167.02</v>
      </c>
      <c r="O15" s="65">
        <v>173.26</v>
      </c>
      <c r="P15" s="66">
        <v>166.54</v>
      </c>
      <c r="Q15" s="66">
        <v>151.19999999999999</v>
      </c>
      <c r="R15" s="67"/>
      <c r="S15" s="67"/>
      <c r="T15" s="66">
        <v>131.19</v>
      </c>
      <c r="U15" s="66">
        <v>148.65</v>
      </c>
      <c r="V15" s="68">
        <v>151.33000000000001</v>
      </c>
      <c r="W15" s="68">
        <v>146.33000000000001</v>
      </c>
      <c r="X15" s="68">
        <v>152.80000000000001</v>
      </c>
      <c r="Y15" s="68">
        <v>140.31</v>
      </c>
      <c r="Z15" s="69">
        <v>143.13</v>
      </c>
      <c r="AA15" s="70">
        <v>154.66999999999999</v>
      </c>
      <c r="AB15" s="71">
        <v>157.38999999999999</v>
      </c>
      <c r="AC15" s="71">
        <v>148.34</v>
      </c>
      <c r="AD15" s="71">
        <v>133.97</v>
      </c>
      <c r="AE15" s="71">
        <v>141.03</v>
      </c>
      <c r="AF15" s="71">
        <v>151.25</v>
      </c>
      <c r="AG15" s="71">
        <v>164.96</v>
      </c>
      <c r="AH15" s="71">
        <v>168.39</v>
      </c>
      <c r="AI15" s="71">
        <v>152.04</v>
      </c>
      <c r="AJ15" s="71">
        <v>150.46</v>
      </c>
      <c r="AK15" s="71">
        <v>153.55000000000001</v>
      </c>
      <c r="AL15" s="131">
        <v>145.93</v>
      </c>
      <c r="AM15" s="129">
        <v>151.74</v>
      </c>
      <c r="AN15" s="66">
        <v>161.12</v>
      </c>
      <c r="AO15" s="66">
        <v>167.15</v>
      </c>
      <c r="AP15" s="66">
        <v>150</v>
      </c>
      <c r="AQ15" s="66">
        <v>140.25</v>
      </c>
      <c r="AR15" s="66">
        <v>161.72999999999999</v>
      </c>
      <c r="AS15" s="66">
        <v>179.87</v>
      </c>
      <c r="AT15" s="66">
        <v>185.9</v>
      </c>
      <c r="AU15" s="66">
        <v>173.83</v>
      </c>
      <c r="AV15" s="66">
        <v>168.68</v>
      </c>
      <c r="AW15" s="66">
        <v>170.35</v>
      </c>
      <c r="AX15" s="66">
        <v>158.41</v>
      </c>
      <c r="AY15" s="70">
        <v>167.11</v>
      </c>
      <c r="AZ15" s="71">
        <v>169.09</v>
      </c>
      <c r="BA15" s="71">
        <v>160.83000000000001</v>
      </c>
      <c r="BB15" s="71">
        <v>162.80000000000001</v>
      </c>
      <c r="BC15" s="71">
        <v>169.27</v>
      </c>
      <c r="BD15" s="71">
        <v>168.35</v>
      </c>
      <c r="BE15" s="71">
        <v>190.2</v>
      </c>
      <c r="BF15" s="71">
        <v>189.76</v>
      </c>
      <c r="BG15" s="71">
        <v>184.82</v>
      </c>
      <c r="BH15" s="71">
        <v>178.02</v>
      </c>
      <c r="BI15" s="71">
        <v>176.66</v>
      </c>
      <c r="BJ15" s="71">
        <v>167.47</v>
      </c>
      <c r="BK15" s="65">
        <v>177.32</v>
      </c>
      <c r="BL15" s="66">
        <v>182.87</v>
      </c>
      <c r="BM15" s="66">
        <v>182.39</v>
      </c>
      <c r="BN15" s="66">
        <v>188.5</v>
      </c>
      <c r="BO15" s="66">
        <v>187.89</v>
      </c>
      <c r="BP15" s="66">
        <v>191.32</v>
      </c>
      <c r="BQ15" s="66">
        <v>198.73</v>
      </c>
      <c r="BR15" s="66">
        <v>198.38</v>
      </c>
      <c r="BS15" s="66">
        <v>195.73</v>
      </c>
      <c r="BT15" s="66">
        <v>190.69</v>
      </c>
      <c r="BU15" s="66">
        <v>191.07</v>
      </c>
      <c r="BV15" s="66">
        <v>184.11</v>
      </c>
      <c r="BW15" s="70">
        <v>187.7</v>
      </c>
      <c r="BX15" s="71">
        <v>192.28</v>
      </c>
      <c r="BY15" s="71">
        <v>182.23</v>
      </c>
      <c r="BZ15" s="71">
        <v>196.33</v>
      </c>
      <c r="CA15" s="71">
        <v>195.78</v>
      </c>
      <c r="CB15" s="71">
        <v>199.06</v>
      </c>
      <c r="CC15" s="71">
        <v>202.46</v>
      </c>
      <c r="CD15" s="71">
        <v>206.13</v>
      </c>
      <c r="CE15" s="71">
        <v>201.48</v>
      </c>
      <c r="CF15" s="71">
        <v>196.79</v>
      </c>
      <c r="CG15" s="71">
        <v>199.22</v>
      </c>
      <c r="CH15" s="71">
        <v>195.02</v>
      </c>
      <c r="CI15" s="65">
        <v>193.41</v>
      </c>
      <c r="CJ15" s="66">
        <v>190.79</v>
      </c>
      <c r="CK15" s="66">
        <v>185.83</v>
      </c>
      <c r="CL15" s="66">
        <v>178.23</v>
      </c>
      <c r="CM15" s="66">
        <v>179.31</v>
      </c>
      <c r="CO15" s="178">
        <f>+CM15/CA15-1</f>
        <v>-8.41250383083052E-2</v>
      </c>
    </row>
    <row r="16" spans="1:94" s="25" customFormat="1" x14ac:dyDescent="0.3">
      <c r="A16" s="184" t="s">
        <v>3</v>
      </c>
      <c r="B16" s="16" t="s">
        <v>17</v>
      </c>
      <c r="C16" s="17">
        <v>0.96</v>
      </c>
      <c r="D16" s="18">
        <v>0.91</v>
      </c>
      <c r="E16" s="18">
        <v>1.05</v>
      </c>
      <c r="F16" s="18">
        <v>1.21</v>
      </c>
      <c r="G16" s="18">
        <v>1.08</v>
      </c>
      <c r="H16" s="18">
        <v>1.34</v>
      </c>
      <c r="I16" s="18">
        <v>1.54</v>
      </c>
      <c r="J16" s="18">
        <v>1.61</v>
      </c>
      <c r="K16" s="18">
        <v>1.43</v>
      </c>
      <c r="L16" s="18">
        <v>1.37</v>
      </c>
      <c r="M16" s="18">
        <v>1.07</v>
      </c>
      <c r="N16" s="19">
        <v>1.1100000000000001</v>
      </c>
      <c r="O16" s="20">
        <v>1.1499999999999999</v>
      </c>
      <c r="P16" s="21">
        <v>1.05</v>
      </c>
      <c r="Q16" s="21">
        <v>0.47</v>
      </c>
      <c r="R16" s="72"/>
      <c r="S16" s="72"/>
      <c r="T16" s="21">
        <v>0.02</v>
      </c>
      <c r="U16" s="21">
        <v>0.23</v>
      </c>
      <c r="V16" s="23">
        <v>0.48</v>
      </c>
      <c r="W16" s="23">
        <v>0.45</v>
      </c>
      <c r="X16" s="23">
        <v>0.48</v>
      </c>
      <c r="Y16" s="23">
        <v>0.39</v>
      </c>
      <c r="Z16" s="24">
        <v>0.39</v>
      </c>
      <c r="AA16" s="17">
        <v>0.36</v>
      </c>
      <c r="AB16" s="18">
        <v>0.27</v>
      </c>
      <c r="AC16" s="18">
        <v>0.37</v>
      </c>
      <c r="AD16" s="18">
        <v>0.34</v>
      </c>
      <c r="AE16" s="18">
        <v>0.32</v>
      </c>
      <c r="AF16" s="18">
        <v>0.56999999999999995</v>
      </c>
      <c r="AG16" s="18">
        <v>1.04</v>
      </c>
      <c r="AH16" s="18">
        <v>1.1200000000000001</v>
      </c>
      <c r="AI16" s="18">
        <v>0.94</v>
      </c>
      <c r="AJ16" s="18">
        <v>1.03</v>
      </c>
      <c r="AK16" s="18">
        <v>0.9</v>
      </c>
      <c r="AL16" s="19">
        <v>0.91</v>
      </c>
      <c r="AM16" s="124">
        <v>0.83</v>
      </c>
      <c r="AN16" s="21">
        <v>0.84</v>
      </c>
      <c r="AO16" s="21">
        <v>0.98</v>
      </c>
      <c r="AP16" s="21">
        <v>1.04</v>
      </c>
      <c r="AQ16" s="21">
        <v>1.27</v>
      </c>
      <c r="AR16" s="21">
        <v>1.45</v>
      </c>
      <c r="AS16" s="21">
        <v>1.76</v>
      </c>
      <c r="AT16" s="21">
        <v>1.83</v>
      </c>
      <c r="AU16" s="21">
        <v>1.69</v>
      </c>
      <c r="AV16" s="21">
        <v>1.68</v>
      </c>
      <c r="AW16" s="21">
        <v>1.3</v>
      </c>
      <c r="AX16" s="21">
        <v>1.37</v>
      </c>
      <c r="AY16" s="17">
        <v>1.25</v>
      </c>
      <c r="AZ16" s="18">
        <v>1.1499999999999999</v>
      </c>
      <c r="BA16" s="18">
        <v>1.31</v>
      </c>
      <c r="BB16" s="18">
        <v>1.56</v>
      </c>
      <c r="BC16" s="18">
        <v>1.67</v>
      </c>
      <c r="BD16" s="18">
        <v>1.84</v>
      </c>
      <c r="BE16" s="18">
        <v>2.08</v>
      </c>
      <c r="BF16" s="18">
        <v>2.13</v>
      </c>
      <c r="BG16" s="18">
        <v>1.99</v>
      </c>
      <c r="BH16" s="18">
        <v>1.94</v>
      </c>
      <c r="BI16" s="18">
        <v>1.45</v>
      </c>
      <c r="BJ16" s="18">
        <v>1.56</v>
      </c>
      <c r="BK16" s="20">
        <v>1.59</v>
      </c>
      <c r="BL16" s="21">
        <v>1.58</v>
      </c>
      <c r="BM16" s="21">
        <v>1.71</v>
      </c>
      <c r="BN16" s="21">
        <v>1.79</v>
      </c>
      <c r="BO16" s="21">
        <v>1.98</v>
      </c>
      <c r="BP16" s="21">
        <v>2.0699999999999998</v>
      </c>
      <c r="BQ16" s="21">
        <v>2.2599999999999998</v>
      </c>
      <c r="BR16" s="21">
        <v>2.36</v>
      </c>
      <c r="BS16" s="21">
        <v>2.16</v>
      </c>
      <c r="BT16" s="21">
        <v>2.15</v>
      </c>
      <c r="BU16" s="21">
        <v>1.86</v>
      </c>
      <c r="BV16" s="21">
        <v>1.91</v>
      </c>
      <c r="BW16" s="17">
        <v>1.98</v>
      </c>
      <c r="BX16" s="18">
        <v>1.84</v>
      </c>
      <c r="BY16" s="18">
        <v>1.9</v>
      </c>
      <c r="BZ16" s="18">
        <v>2.23</v>
      </c>
      <c r="CA16" s="18">
        <v>2.31</v>
      </c>
      <c r="CB16" s="18">
        <v>2.33</v>
      </c>
      <c r="CC16" s="18">
        <v>2.52</v>
      </c>
      <c r="CD16" s="18">
        <v>2.77</v>
      </c>
      <c r="CE16" s="18">
        <v>2.61</v>
      </c>
      <c r="CF16" s="18">
        <v>2.7</v>
      </c>
      <c r="CG16" s="18">
        <v>2.2599999999999998</v>
      </c>
      <c r="CH16" s="18">
        <v>2.2599999999999998</v>
      </c>
      <c r="CI16" s="20">
        <v>2.2200000000000002</v>
      </c>
      <c r="CJ16" s="21">
        <v>1.95</v>
      </c>
      <c r="CK16" s="21">
        <v>1.85</v>
      </c>
      <c r="CL16" s="21">
        <v>1.92</v>
      </c>
      <c r="CM16" s="21">
        <v>2.02</v>
      </c>
      <c r="CO16" s="177">
        <f>+CM16/CA16-1</f>
        <v>-0.12554112554112551</v>
      </c>
    </row>
    <row r="17" spans="1:94" x14ac:dyDescent="0.3">
      <c r="A17" s="185"/>
      <c r="B17" s="26" t="s">
        <v>18</v>
      </c>
      <c r="C17" s="48">
        <v>6859</v>
      </c>
      <c r="D17" s="29">
        <v>5928</v>
      </c>
      <c r="E17" s="29">
        <v>6723</v>
      </c>
      <c r="F17" s="29">
        <v>7741</v>
      </c>
      <c r="G17" s="29">
        <v>7510</v>
      </c>
      <c r="H17" s="29">
        <v>8592</v>
      </c>
      <c r="I17" s="29">
        <v>9514</v>
      </c>
      <c r="J17" s="29">
        <v>9882</v>
      </c>
      <c r="K17" s="29">
        <v>9057</v>
      </c>
      <c r="L17" s="29">
        <v>8747</v>
      </c>
      <c r="M17" s="29">
        <v>6676</v>
      </c>
      <c r="N17" s="30">
        <v>7011</v>
      </c>
      <c r="O17" s="27">
        <v>7207</v>
      </c>
      <c r="P17" s="28">
        <v>6664</v>
      </c>
      <c r="Q17" s="28">
        <v>3317</v>
      </c>
      <c r="R17" s="31"/>
      <c r="S17" s="31"/>
      <c r="T17" s="28">
        <v>281</v>
      </c>
      <c r="U17" s="28">
        <v>2019</v>
      </c>
      <c r="V17" s="32">
        <v>3769</v>
      </c>
      <c r="W17" s="32">
        <v>3705</v>
      </c>
      <c r="X17" s="32">
        <v>3678</v>
      </c>
      <c r="Y17" s="32">
        <v>2867</v>
      </c>
      <c r="Z17" s="33">
        <v>2989</v>
      </c>
      <c r="AA17" s="48">
        <v>3043</v>
      </c>
      <c r="AB17" s="29">
        <v>2304</v>
      </c>
      <c r="AC17" s="29">
        <v>2723</v>
      </c>
      <c r="AD17" s="29">
        <v>3206</v>
      </c>
      <c r="AE17" s="29">
        <v>2851</v>
      </c>
      <c r="AF17" s="29">
        <v>4344</v>
      </c>
      <c r="AG17" s="29">
        <v>7766</v>
      </c>
      <c r="AH17" s="29">
        <v>8047</v>
      </c>
      <c r="AI17" s="29">
        <v>6638</v>
      </c>
      <c r="AJ17" s="29">
        <v>6914</v>
      </c>
      <c r="AK17" s="29">
        <v>5944</v>
      </c>
      <c r="AL17" s="30">
        <v>6390</v>
      </c>
      <c r="AM17" s="125">
        <v>6249</v>
      </c>
      <c r="AN17" s="28">
        <v>5614</v>
      </c>
      <c r="AO17" s="28">
        <v>6079</v>
      </c>
      <c r="AP17" s="28">
        <v>7223</v>
      </c>
      <c r="AQ17" s="28">
        <v>8318</v>
      </c>
      <c r="AR17" s="28">
        <v>9263</v>
      </c>
      <c r="AS17" s="28">
        <v>10637</v>
      </c>
      <c r="AT17" s="28">
        <v>10831</v>
      </c>
      <c r="AU17" s="28">
        <v>10160</v>
      </c>
      <c r="AV17" s="28">
        <v>9949</v>
      </c>
      <c r="AW17" s="28">
        <v>7414</v>
      </c>
      <c r="AX17" s="28">
        <v>8049</v>
      </c>
      <c r="AY17" s="48">
        <v>7464</v>
      </c>
      <c r="AZ17" s="29">
        <v>6683</v>
      </c>
      <c r="BA17" s="29">
        <v>7698</v>
      </c>
      <c r="BB17" s="29">
        <v>9792</v>
      </c>
      <c r="BC17" s="29">
        <v>10337</v>
      </c>
      <c r="BD17" s="29">
        <v>11447</v>
      </c>
      <c r="BE17" s="29">
        <v>12377</v>
      </c>
      <c r="BF17" s="29">
        <v>12425</v>
      </c>
      <c r="BG17" s="29">
        <v>11460</v>
      </c>
      <c r="BH17" s="29">
        <v>11117</v>
      </c>
      <c r="BI17" s="29">
        <v>8449</v>
      </c>
      <c r="BJ17" s="29">
        <v>9074</v>
      </c>
      <c r="BK17" s="27">
        <v>9181</v>
      </c>
      <c r="BL17" s="28">
        <v>8686</v>
      </c>
      <c r="BM17" s="28">
        <v>9620</v>
      </c>
      <c r="BN17" s="28">
        <v>10060</v>
      </c>
      <c r="BO17" s="28">
        <v>11158</v>
      </c>
      <c r="BP17" s="28">
        <v>11943</v>
      </c>
      <c r="BQ17" s="28">
        <v>12735</v>
      </c>
      <c r="BR17" s="28">
        <v>12960</v>
      </c>
      <c r="BS17" s="28">
        <v>12103</v>
      </c>
      <c r="BT17" s="28">
        <v>11911</v>
      </c>
      <c r="BU17" s="28">
        <v>10514</v>
      </c>
      <c r="BV17" s="28">
        <v>10902</v>
      </c>
      <c r="BW17" s="48">
        <v>11422</v>
      </c>
      <c r="BX17" s="29">
        <v>9994</v>
      </c>
      <c r="BY17" s="29">
        <v>10796</v>
      </c>
      <c r="BZ17" s="29">
        <v>12699</v>
      </c>
      <c r="CA17" s="29">
        <v>13299</v>
      </c>
      <c r="CB17" s="29">
        <v>13335</v>
      </c>
      <c r="CC17" s="29">
        <v>14255</v>
      </c>
      <c r="CD17" s="29">
        <v>15044</v>
      </c>
      <c r="CE17" s="29">
        <v>14378</v>
      </c>
      <c r="CF17" s="29">
        <v>14751</v>
      </c>
      <c r="CG17" s="29">
        <v>12359</v>
      </c>
      <c r="CH17" s="29">
        <v>12810</v>
      </c>
      <c r="CI17" s="27">
        <v>12540</v>
      </c>
      <c r="CJ17" s="28">
        <v>10882</v>
      </c>
      <c r="CK17" s="28">
        <v>10765</v>
      </c>
      <c r="CL17" s="28">
        <v>11670</v>
      </c>
      <c r="CM17" s="28">
        <v>11661</v>
      </c>
      <c r="CO17" s="178">
        <f>+CM17/CA17-1</f>
        <v>-0.12316715542521994</v>
      </c>
    </row>
    <row r="18" spans="1:94" x14ac:dyDescent="0.3">
      <c r="A18" s="185"/>
      <c r="B18" s="26" t="s">
        <v>19</v>
      </c>
      <c r="C18" s="58">
        <v>1.24</v>
      </c>
      <c r="D18" s="36">
        <v>1.0900000000000001</v>
      </c>
      <c r="E18" s="36">
        <v>1.24</v>
      </c>
      <c r="F18" s="36">
        <v>1.42</v>
      </c>
      <c r="G18" s="36">
        <v>1.38</v>
      </c>
      <c r="H18" s="36">
        <v>1.58</v>
      </c>
      <c r="I18" s="36">
        <v>1.74</v>
      </c>
      <c r="J18" s="36">
        <v>1.8</v>
      </c>
      <c r="K18" s="36">
        <v>1.68</v>
      </c>
      <c r="L18" s="36">
        <v>1.61</v>
      </c>
      <c r="M18" s="36">
        <v>1.23</v>
      </c>
      <c r="N18" s="37">
        <v>1.29</v>
      </c>
      <c r="O18" s="34">
        <v>1.33</v>
      </c>
      <c r="P18" s="35">
        <v>1.23</v>
      </c>
      <c r="Q18" s="35">
        <v>0.6</v>
      </c>
      <c r="R18" s="38"/>
      <c r="S18" s="38"/>
      <c r="T18" s="35">
        <v>0.04</v>
      </c>
      <c r="U18" s="35">
        <v>0.36</v>
      </c>
      <c r="V18" s="39">
        <v>0.69</v>
      </c>
      <c r="W18" s="39">
        <v>0.68</v>
      </c>
      <c r="X18" s="39">
        <v>0.68</v>
      </c>
      <c r="Y18" s="39">
        <v>0.52</v>
      </c>
      <c r="Z18" s="40">
        <v>0.55000000000000004</v>
      </c>
      <c r="AA18" s="58">
        <v>0.56999999999999995</v>
      </c>
      <c r="AB18" s="36">
        <v>0.42</v>
      </c>
      <c r="AC18" s="36">
        <v>0.5</v>
      </c>
      <c r="AD18" s="36">
        <v>0.57999999999999996</v>
      </c>
      <c r="AE18" s="36">
        <v>0.52</v>
      </c>
      <c r="AF18" s="36">
        <v>0.81</v>
      </c>
      <c r="AG18" s="36">
        <v>1.43</v>
      </c>
      <c r="AH18" s="36">
        <v>1.49</v>
      </c>
      <c r="AI18" s="36">
        <v>1.25</v>
      </c>
      <c r="AJ18" s="36">
        <v>1.3</v>
      </c>
      <c r="AK18" s="36">
        <v>1.1200000000000001</v>
      </c>
      <c r="AL18" s="37">
        <v>1.21</v>
      </c>
      <c r="AM18" s="126">
        <v>1.19</v>
      </c>
      <c r="AN18" s="35">
        <v>1.07</v>
      </c>
      <c r="AO18" s="35">
        <v>1.1599999999999999</v>
      </c>
      <c r="AP18" s="35">
        <v>1.38</v>
      </c>
      <c r="AQ18" s="35">
        <v>1.6</v>
      </c>
      <c r="AR18" s="35">
        <v>1.79</v>
      </c>
      <c r="AS18" s="35">
        <v>2.0699999999999998</v>
      </c>
      <c r="AT18" s="35">
        <v>2.1</v>
      </c>
      <c r="AU18" s="35">
        <v>1.98</v>
      </c>
      <c r="AV18" s="35">
        <v>1.97</v>
      </c>
      <c r="AW18" s="35">
        <v>1.49</v>
      </c>
      <c r="AX18" s="35">
        <v>1.62</v>
      </c>
      <c r="AY18" s="58">
        <v>1.5</v>
      </c>
      <c r="AZ18" s="36">
        <v>1.35</v>
      </c>
      <c r="BA18" s="36">
        <v>1.57</v>
      </c>
      <c r="BB18" s="36">
        <v>1.97</v>
      </c>
      <c r="BC18" s="36">
        <v>2.08</v>
      </c>
      <c r="BD18" s="36">
        <v>2.31</v>
      </c>
      <c r="BE18" s="36">
        <v>2.5</v>
      </c>
      <c r="BF18" s="36">
        <v>2.5099999999999998</v>
      </c>
      <c r="BG18" s="36">
        <v>2.3199999999999998</v>
      </c>
      <c r="BH18" s="36">
        <v>2.2599999999999998</v>
      </c>
      <c r="BI18" s="36">
        <v>1.74</v>
      </c>
      <c r="BJ18" s="36">
        <v>1.89</v>
      </c>
      <c r="BK18" s="34">
        <v>1.92</v>
      </c>
      <c r="BL18" s="35">
        <v>1.81</v>
      </c>
      <c r="BM18" s="35">
        <v>2</v>
      </c>
      <c r="BN18" s="35">
        <v>2.0699999999999998</v>
      </c>
      <c r="BO18" s="35">
        <v>2.2999999999999998</v>
      </c>
      <c r="BP18" s="35">
        <v>2.4700000000000002</v>
      </c>
      <c r="BQ18" s="35">
        <v>2.63</v>
      </c>
      <c r="BR18" s="35">
        <v>2.69</v>
      </c>
      <c r="BS18" s="35">
        <v>2.52</v>
      </c>
      <c r="BT18" s="35">
        <v>2.48</v>
      </c>
      <c r="BU18" s="35">
        <v>2.2000000000000002</v>
      </c>
      <c r="BV18" s="35">
        <v>2.2999999999999998</v>
      </c>
      <c r="BW18" s="58">
        <v>2.4</v>
      </c>
      <c r="BX18" s="36">
        <v>2.11</v>
      </c>
      <c r="BY18" s="36">
        <v>2.29</v>
      </c>
      <c r="BZ18" s="36">
        <v>2.63</v>
      </c>
      <c r="CA18" s="36">
        <v>2.77</v>
      </c>
      <c r="CB18" s="36">
        <v>2.77</v>
      </c>
      <c r="CC18" s="36">
        <v>2.96</v>
      </c>
      <c r="CD18" s="36">
        <v>3.13</v>
      </c>
      <c r="CE18" s="36">
        <v>3.01</v>
      </c>
      <c r="CF18" s="36">
        <v>3.09</v>
      </c>
      <c r="CG18" s="36">
        <v>2.59</v>
      </c>
      <c r="CH18" s="36">
        <v>2.7</v>
      </c>
      <c r="CI18" s="34">
        <v>2.64</v>
      </c>
      <c r="CJ18" s="35">
        <v>2.2799999999999998</v>
      </c>
      <c r="CK18" s="35">
        <v>2.25</v>
      </c>
      <c r="CL18" s="35">
        <v>2.4500000000000002</v>
      </c>
      <c r="CM18" s="35">
        <v>2.46</v>
      </c>
      <c r="CO18" s="178">
        <f>+CM18/CA18-1</f>
        <v>-0.11191335740072206</v>
      </c>
    </row>
    <row r="19" spans="1:94" s="25" customFormat="1" x14ac:dyDescent="0.3">
      <c r="A19" s="185"/>
      <c r="B19" s="41" t="s">
        <v>20</v>
      </c>
      <c r="C19" s="42">
        <v>0.77500000000000002</v>
      </c>
      <c r="D19" s="43">
        <v>0.83599999999999997</v>
      </c>
      <c r="E19" s="43">
        <v>0.84599999999999997</v>
      </c>
      <c r="F19" s="44">
        <v>0.85199999999999998</v>
      </c>
      <c r="G19" s="44">
        <v>0.78</v>
      </c>
      <c r="H19" s="44">
        <v>0.84699999999999998</v>
      </c>
      <c r="I19" s="44">
        <v>0.88100000000000001</v>
      </c>
      <c r="J19" s="44">
        <v>0.89600000000000002</v>
      </c>
      <c r="K19" s="44">
        <v>0.85599999999999998</v>
      </c>
      <c r="L19" s="44">
        <v>0.84899999999999998</v>
      </c>
      <c r="M19" s="44">
        <v>0.86599999999999999</v>
      </c>
      <c r="N19" s="45">
        <v>0.86099999999999999</v>
      </c>
      <c r="O19" s="42">
        <v>0.86199999999999999</v>
      </c>
      <c r="P19" s="43">
        <v>0.85399999999999998</v>
      </c>
      <c r="Q19" s="43">
        <v>0.78300000000000003</v>
      </c>
      <c r="R19" s="46"/>
      <c r="S19" s="46"/>
      <c r="T19" s="43">
        <v>0.55200000000000005</v>
      </c>
      <c r="U19" s="43">
        <v>0.65400000000000003</v>
      </c>
      <c r="V19" s="59">
        <v>0.69299999999999995</v>
      </c>
      <c r="W19" s="59">
        <v>0.65900000000000003</v>
      </c>
      <c r="X19" s="59">
        <v>0.70799999999999996</v>
      </c>
      <c r="Y19" s="59">
        <v>0.746</v>
      </c>
      <c r="Z19" s="60">
        <v>0.70499999999999996</v>
      </c>
      <c r="AA19" s="42">
        <v>0.626</v>
      </c>
      <c r="AB19" s="43">
        <v>0.65500000000000003</v>
      </c>
      <c r="AC19" s="43">
        <v>0.73799999999999999</v>
      </c>
      <c r="AD19" s="43">
        <v>0.58899999999999997</v>
      </c>
      <c r="AE19" s="44">
        <v>0.61399999999999999</v>
      </c>
      <c r="AF19" s="44">
        <v>0.70399999999999996</v>
      </c>
      <c r="AG19" s="44">
        <v>0.72499999999999998</v>
      </c>
      <c r="AH19" s="44">
        <v>0.751</v>
      </c>
      <c r="AI19" s="44">
        <v>0.754</v>
      </c>
      <c r="AJ19" s="44">
        <v>0.78900000000000003</v>
      </c>
      <c r="AK19" s="44">
        <v>0.79900000000000004</v>
      </c>
      <c r="AL19" s="45">
        <v>0.749</v>
      </c>
      <c r="AM19" s="127">
        <v>0.69599999999999995</v>
      </c>
      <c r="AN19" s="43">
        <v>0.78300000000000003</v>
      </c>
      <c r="AO19" s="43">
        <v>0.85199999999999998</v>
      </c>
      <c r="AP19" s="43">
        <v>0.754</v>
      </c>
      <c r="AQ19" s="43">
        <v>0.79200000000000004</v>
      </c>
      <c r="AR19" s="43">
        <v>0.81100000000000005</v>
      </c>
      <c r="AS19" s="43">
        <v>0.85299999999999998</v>
      </c>
      <c r="AT19" s="43">
        <v>0.86899999999999999</v>
      </c>
      <c r="AU19" s="43">
        <v>0.84899999999999998</v>
      </c>
      <c r="AV19" s="43">
        <v>0.85499999999999998</v>
      </c>
      <c r="AW19" s="43">
        <v>0.872</v>
      </c>
      <c r="AX19" s="43">
        <v>0.84499999999999997</v>
      </c>
      <c r="AY19" s="42">
        <v>0.83099999999999996</v>
      </c>
      <c r="AZ19" s="44">
        <v>0.85099999999999998</v>
      </c>
      <c r="BA19" s="44">
        <v>0.83</v>
      </c>
      <c r="BB19" s="44">
        <v>0.79300000000000004</v>
      </c>
      <c r="BC19" s="44">
        <v>0.80200000000000005</v>
      </c>
      <c r="BD19" s="44">
        <v>0.79900000000000004</v>
      </c>
      <c r="BE19" s="44">
        <v>0.83499999999999996</v>
      </c>
      <c r="BF19" s="44">
        <v>0.85</v>
      </c>
      <c r="BG19" s="44">
        <v>0.85799999999999998</v>
      </c>
      <c r="BH19" s="44">
        <v>0.85799999999999998</v>
      </c>
      <c r="BI19" s="44">
        <v>0.83499999999999996</v>
      </c>
      <c r="BJ19" s="44">
        <v>0.82699999999999996</v>
      </c>
      <c r="BK19" s="42">
        <v>0.82799999999999996</v>
      </c>
      <c r="BL19" s="43">
        <v>0.874</v>
      </c>
      <c r="BM19" s="43">
        <v>0.85799999999999998</v>
      </c>
      <c r="BN19" s="43">
        <v>0.86399999999999999</v>
      </c>
      <c r="BO19" s="43">
        <v>0.85799999999999998</v>
      </c>
      <c r="BP19" s="43">
        <v>0.84</v>
      </c>
      <c r="BQ19" s="43">
        <v>0.86</v>
      </c>
      <c r="BR19" s="43">
        <v>0.88</v>
      </c>
      <c r="BS19" s="43">
        <v>0.85699999999999998</v>
      </c>
      <c r="BT19" s="43">
        <v>0.86699999999999999</v>
      </c>
      <c r="BU19" s="43">
        <v>0.84499999999999997</v>
      </c>
      <c r="BV19" s="43">
        <v>0.83199999999999996</v>
      </c>
      <c r="BW19" s="42">
        <v>0.82599999999999996</v>
      </c>
      <c r="BX19" s="44">
        <v>0.875</v>
      </c>
      <c r="BY19" s="44">
        <v>0.82899999999999996</v>
      </c>
      <c r="BZ19" s="44">
        <v>0.84799999999999998</v>
      </c>
      <c r="CA19" s="44">
        <v>0.83599999999999997</v>
      </c>
      <c r="CB19" s="44">
        <v>0.84099999999999997</v>
      </c>
      <c r="CC19" s="44">
        <v>0.84899999999999998</v>
      </c>
      <c r="CD19" s="44">
        <v>0.88400000000000001</v>
      </c>
      <c r="CE19" s="44">
        <v>0.86699999999999999</v>
      </c>
      <c r="CF19" s="44">
        <v>0.875</v>
      </c>
      <c r="CG19" s="44">
        <v>0.873</v>
      </c>
      <c r="CH19" s="44">
        <v>0.83799999999999997</v>
      </c>
      <c r="CI19" s="42">
        <v>0.84199999999999997</v>
      </c>
      <c r="CJ19" s="43">
        <v>0.85399999999999998</v>
      </c>
      <c r="CK19" s="43">
        <v>0.82099999999999995</v>
      </c>
      <c r="CL19" s="43">
        <v>0.78200000000000003</v>
      </c>
      <c r="CM19" s="43">
        <v>0.82099999999999995</v>
      </c>
      <c r="CO19" s="179">
        <f>+(CM19-CA19)*100</f>
        <v>-1.5000000000000013</v>
      </c>
      <c r="CP19" s="25" t="s">
        <v>33</v>
      </c>
    </row>
    <row r="20" spans="1:94" x14ac:dyDescent="0.3">
      <c r="A20" s="185"/>
      <c r="B20" s="26" t="s">
        <v>21</v>
      </c>
      <c r="C20" s="48">
        <v>2150.0300000000002</v>
      </c>
      <c r="D20" s="29">
        <v>1894.47</v>
      </c>
      <c r="E20" s="29">
        <v>2167.7600000000002</v>
      </c>
      <c r="F20" s="29">
        <v>2507.33</v>
      </c>
      <c r="G20" s="29">
        <v>2466.85</v>
      </c>
      <c r="H20" s="29">
        <v>2857.49</v>
      </c>
      <c r="I20" s="29">
        <v>3202.33</v>
      </c>
      <c r="J20" s="29">
        <v>3300.91</v>
      </c>
      <c r="K20" s="29">
        <v>3050.81</v>
      </c>
      <c r="L20" s="29">
        <v>2968.75</v>
      </c>
      <c r="M20" s="29">
        <v>2240.48</v>
      </c>
      <c r="N20" s="30">
        <v>2387.2800000000002</v>
      </c>
      <c r="O20" s="27">
        <v>2429.14</v>
      </c>
      <c r="P20" s="28">
        <v>2247.83</v>
      </c>
      <c r="Q20" s="28">
        <v>1098.1099999999999</v>
      </c>
      <c r="R20" s="31"/>
      <c r="S20" s="31"/>
      <c r="T20" s="28">
        <v>101.16</v>
      </c>
      <c r="U20" s="28">
        <v>718.64</v>
      </c>
      <c r="V20" s="32">
        <v>1385.96</v>
      </c>
      <c r="W20" s="32">
        <v>1465.05</v>
      </c>
      <c r="X20" s="32">
        <v>1459.43</v>
      </c>
      <c r="Y20" s="32">
        <v>1071.9000000000001</v>
      </c>
      <c r="Z20" s="33">
        <v>1130.0899999999999</v>
      </c>
      <c r="AA20" s="48">
        <v>1203.27</v>
      </c>
      <c r="AB20" s="29">
        <v>880.71</v>
      </c>
      <c r="AC20" s="29">
        <v>1030.01</v>
      </c>
      <c r="AD20" s="29">
        <v>1193.97</v>
      </c>
      <c r="AE20" s="29">
        <v>1004.57</v>
      </c>
      <c r="AF20" s="29">
        <v>1533.24</v>
      </c>
      <c r="AG20" s="29">
        <v>2769.4</v>
      </c>
      <c r="AH20" s="29">
        <v>2852.82</v>
      </c>
      <c r="AI20" s="29">
        <v>2328.25</v>
      </c>
      <c r="AJ20" s="29">
        <v>2478.15</v>
      </c>
      <c r="AK20" s="29">
        <v>2041.93</v>
      </c>
      <c r="AL20" s="30">
        <v>2245.0500000000002</v>
      </c>
      <c r="AM20" s="125">
        <v>2235.87</v>
      </c>
      <c r="AN20" s="28">
        <v>2009.01</v>
      </c>
      <c r="AO20" s="28">
        <v>2189.56</v>
      </c>
      <c r="AP20" s="28">
        <v>2742.34</v>
      </c>
      <c r="AQ20" s="28">
        <v>3096.33</v>
      </c>
      <c r="AR20" s="28">
        <v>3535.17</v>
      </c>
      <c r="AS20" s="28">
        <v>4159.28</v>
      </c>
      <c r="AT20" s="28">
        <v>4225.63</v>
      </c>
      <c r="AU20" s="28">
        <v>3978.3</v>
      </c>
      <c r="AV20" s="28">
        <v>3945.92</v>
      </c>
      <c r="AW20" s="28">
        <v>2925.46</v>
      </c>
      <c r="AX20" s="28">
        <v>3219.19</v>
      </c>
      <c r="AY20" s="48">
        <v>2947.62</v>
      </c>
      <c r="AZ20" s="29">
        <v>2637.47</v>
      </c>
      <c r="BA20" s="29">
        <v>3080.26</v>
      </c>
      <c r="BB20" s="29">
        <v>3981</v>
      </c>
      <c r="BC20" s="29">
        <v>4211.21</v>
      </c>
      <c r="BD20" s="29">
        <v>4650.3599999999997</v>
      </c>
      <c r="BE20" s="29">
        <v>5054.71</v>
      </c>
      <c r="BF20" s="29">
        <v>5071.6400000000003</v>
      </c>
      <c r="BG20" s="29">
        <v>4659.79</v>
      </c>
      <c r="BH20" s="29">
        <v>4607.1499999999996</v>
      </c>
      <c r="BI20" s="29">
        <v>3467.87</v>
      </c>
      <c r="BJ20" s="29">
        <v>3795.6</v>
      </c>
      <c r="BK20" s="27">
        <v>3868.29</v>
      </c>
      <c r="BL20" s="28">
        <v>3634.41</v>
      </c>
      <c r="BM20" s="28">
        <v>3998.42</v>
      </c>
      <c r="BN20" s="28">
        <v>4227.67</v>
      </c>
      <c r="BO20" s="28">
        <v>4760.32</v>
      </c>
      <c r="BP20" s="28">
        <v>5066.79</v>
      </c>
      <c r="BQ20" s="28">
        <v>5396.21</v>
      </c>
      <c r="BR20" s="28">
        <v>5503.36</v>
      </c>
      <c r="BS20" s="28">
        <v>5125.58</v>
      </c>
      <c r="BT20" s="28">
        <v>4995.2700000000004</v>
      </c>
      <c r="BU20" s="28">
        <v>4325.71</v>
      </c>
      <c r="BV20" s="28">
        <v>4506.72</v>
      </c>
      <c r="BW20" s="48">
        <v>4688.3599999999997</v>
      </c>
      <c r="BX20" s="29">
        <v>4138.3</v>
      </c>
      <c r="BY20" s="29">
        <v>4496.87</v>
      </c>
      <c r="BZ20" s="29">
        <v>5316.18</v>
      </c>
      <c r="CA20" s="29">
        <v>5637.47</v>
      </c>
      <c r="CB20" s="29">
        <v>5736.27</v>
      </c>
      <c r="CC20" s="29">
        <v>6096.5</v>
      </c>
      <c r="CD20" s="29">
        <v>6416.62</v>
      </c>
      <c r="CE20" s="29">
        <v>6132.14</v>
      </c>
      <c r="CF20" s="29">
        <v>6307.31</v>
      </c>
      <c r="CG20" s="29">
        <v>5119.83</v>
      </c>
      <c r="CH20" s="29">
        <v>5330.66</v>
      </c>
      <c r="CI20" s="27">
        <v>5239.3100000000004</v>
      </c>
      <c r="CJ20" s="28">
        <v>4543.54</v>
      </c>
      <c r="CK20" s="28">
        <v>4482.7299999999996</v>
      </c>
      <c r="CL20" s="28">
        <v>4920.87</v>
      </c>
      <c r="CM20" s="28">
        <v>4932.59</v>
      </c>
      <c r="CO20" s="178">
        <f>+CM20/CA20-1</f>
        <v>-0.12503481171518427</v>
      </c>
    </row>
    <row r="21" spans="1:94" ht="15" thickBot="1" x14ac:dyDescent="0.35">
      <c r="A21" s="186"/>
      <c r="B21" s="73" t="s">
        <v>22</v>
      </c>
      <c r="C21" s="74">
        <v>140.22999999999999</v>
      </c>
      <c r="D21" s="75">
        <v>153.28</v>
      </c>
      <c r="E21" s="75">
        <v>155.44999999999999</v>
      </c>
      <c r="F21" s="75">
        <v>156.01</v>
      </c>
      <c r="G21" s="75">
        <v>143.28</v>
      </c>
      <c r="H21" s="75">
        <v>155.43</v>
      </c>
      <c r="I21" s="75">
        <v>161.53</v>
      </c>
      <c r="J21" s="75">
        <v>162.93</v>
      </c>
      <c r="K21" s="75">
        <v>158.29</v>
      </c>
      <c r="L21" s="75">
        <v>156.37</v>
      </c>
      <c r="M21" s="75">
        <v>160.01</v>
      </c>
      <c r="N21" s="76">
        <v>159.01</v>
      </c>
      <c r="O21" s="77">
        <v>158.9</v>
      </c>
      <c r="P21" s="78">
        <v>157.34</v>
      </c>
      <c r="Q21" s="78">
        <v>142.5</v>
      </c>
      <c r="R21" s="79"/>
      <c r="S21" s="79"/>
      <c r="T21" s="78">
        <v>87.62</v>
      </c>
      <c r="U21" s="78">
        <v>115.03</v>
      </c>
      <c r="V21" s="80">
        <v>127.27</v>
      </c>
      <c r="W21" s="80">
        <v>121.73</v>
      </c>
      <c r="X21" s="80">
        <v>131.78</v>
      </c>
      <c r="Y21" s="80">
        <v>136.21</v>
      </c>
      <c r="Z21" s="81">
        <v>129.66</v>
      </c>
      <c r="AA21" s="74">
        <v>117.77</v>
      </c>
      <c r="AB21" s="75">
        <v>118.63</v>
      </c>
      <c r="AC21" s="75">
        <v>135.07</v>
      </c>
      <c r="AD21" s="75">
        <v>107.1</v>
      </c>
      <c r="AE21" s="75">
        <v>112.95</v>
      </c>
      <c r="AF21" s="75">
        <v>130.72</v>
      </c>
      <c r="AG21" s="75">
        <v>133.5</v>
      </c>
      <c r="AH21" s="75">
        <v>139.07</v>
      </c>
      <c r="AI21" s="75">
        <v>141.68</v>
      </c>
      <c r="AJ21" s="75">
        <v>148.47</v>
      </c>
      <c r="AK21" s="75">
        <v>151.06</v>
      </c>
      <c r="AL21" s="76">
        <v>142.47</v>
      </c>
      <c r="AM21" s="130">
        <v>133</v>
      </c>
      <c r="AN21" s="78">
        <v>149.36000000000001</v>
      </c>
      <c r="AO21" s="78">
        <v>161.97999999999999</v>
      </c>
      <c r="AP21" s="78">
        <v>143.94999999999999</v>
      </c>
      <c r="AQ21" s="78">
        <v>152.66999999999999</v>
      </c>
      <c r="AR21" s="78">
        <v>156.28</v>
      </c>
      <c r="AS21" s="78">
        <v>165.75</v>
      </c>
      <c r="AT21" s="78">
        <v>168.84</v>
      </c>
      <c r="AU21" s="78">
        <v>165.89</v>
      </c>
      <c r="AV21" s="78">
        <v>168.85</v>
      </c>
      <c r="AW21" s="78">
        <v>175.12</v>
      </c>
      <c r="AX21" s="78">
        <v>170.17</v>
      </c>
      <c r="AY21" s="74">
        <v>167.17</v>
      </c>
      <c r="AZ21" s="75">
        <v>171.93</v>
      </c>
      <c r="BA21" s="75">
        <v>169.7</v>
      </c>
      <c r="BB21" s="75">
        <v>159.58000000000001</v>
      </c>
      <c r="BC21" s="75">
        <v>161.36000000000001</v>
      </c>
      <c r="BD21" s="75">
        <v>161.01</v>
      </c>
      <c r="BE21" s="75">
        <v>168.44</v>
      </c>
      <c r="BF21" s="75">
        <v>171.81</v>
      </c>
      <c r="BG21" s="75">
        <v>173.93</v>
      </c>
      <c r="BH21" s="75">
        <v>174.5</v>
      </c>
      <c r="BI21" s="75">
        <v>172.15</v>
      </c>
      <c r="BJ21" s="75">
        <v>172.2</v>
      </c>
      <c r="BK21" s="77">
        <v>172.9</v>
      </c>
      <c r="BL21" s="78">
        <v>182.42</v>
      </c>
      <c r="BM21" s="78">
        <v>178.13</v>
      </c>
      <c r="BN21" s="78">
        <v>177.81</v>
      </c>
      <c r="BO21" s="78">
        <v>177.06</v>
      </c>
      <c r="BP21" s="78">
        <v>173.47</v>
      </c>
      <c r="BQ21" s="78">
        <v>177.8</v>
      </c>
      <c r="BR21" s="78">
        <v>182.34</v>
      </c>
      <c r="BS21" s="78">
        <v>178.11</v>
      </c>
      <c r="BT21" s="78">
        <v>180.49</v>
      </c>
      <c r="BU21" s="78">
        <v>176.69</v>
      </c>
      <c r="BV21" s="78">
        <v>175.22</v>
      </c>
      <c r="BW21" s="74">
        <v>173.57</v>
      </c>
      <c r="BX21" s="75">
        <v>184.48</v>
      </c>
      <c r="BY21" s="75">
        <v>175.67</v>
      </c>
      <c r="BZ21" s="75">
        <v>175.67</v>
      </c>
      <c r="CA21" s="75">
        <v>173.91</v>
      </c>
      <c r="CB21" s="75">
        <v>174.49</v>
      </c>
      <c r="CC21" s="75">
        <v>176.45</v>
      </c>
      <c r="CD21" s="75">
        <v>183.87</v>
      </c>
      <c r="CE21" s="75">
        <v>181.5</v>
      </c>
      <c r="CF21" s="75">
        <v>183.04</v>
      </c>
      <c r="CG21" s="75">
        <v>183.04</v>
      </c>
      <c r="CH21" s="75">
        <v>176.39</v>
      </c>
      <c r="CI21" s="77">
        <v>177.2</v>
      </c>
      <c r="CJ21" s="78">
        <v>179.28</v>
      </c>
      <c r="CK21" s="78">
        <v>172.04</v>
      </c>
      <c r="CL21" s="78">
        <v>164.38</v>
      </c>
      <c r="CM21" s="78">
        <v>172.96</v>
      </c>
      <c r="CO21" s="178">
        <f>+CM21/CA21-1</f>
        <v>-5.4625955954228367E-3</v>
      </c>
    </row>
    <row r="22" spans="1:94" s="82" customFormat="1" ht="15" thickTop="1" x14ac:dyDescent="0.3">
      <c r="D22" s="83"/>
      <c r="E22" s="83"/>
      <c r="F22" s="83"/>
      <c r="G22" s="83"/>
      <c r="H22" s="83"/>
      <c r="I22" s="83"/>
      <c r="J22" s="83"/>
      <c r="K22" s="83"/>
      <c r="L22" s="84"/>
      <c r="M22" s="83"/>
      <c r="N22" s="85"/>
      <c r="T22" s="84"/>
      <c r="U22" s="84"/>
      <c r="V22" s="84"/>
      <c r="W22" s="84"/>
      <c r="X22" s="84"/>
      <c r="Y22" s="83"/>
      <c r="Z22" s="85"/>
      <c r="AA22" s="84"/>
      <c r="AB22" s="84"/>
      <c r="AC22" s="84"/>
      <c r="AE22" s="84"/>
      <c r="AF22" s="84"/>
      <c r="AG22" s="84"/>
      <c r="AH22" s="84"/>
      <c r="AI22" s="84"/>
      <c r="AJ22" s="84"/>
      <c r="AK22" s="84"/>
      <c r="AL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Y22" s="84"/>
      <c r="AZ22" s="84"/>
      <c r="BA22" s="84"/>
      <c r="BB22" s="84"/>
      <c r="BC22" s="84"/>
      <c r="BD22" s="84"/>
      <c r="BG22" s="84"/>
      <c r="BH22" s="84"/>
      <c r="BI22" s="84"/>
      <c r="BJ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J22" s="84"/>
      <c r="CK22" s="84"/>
      <c r="CL22" s="84"/>
      <c r="CM22" s="84"/>
      <c r="CO22" s="84"/>
      <c r="CP22" s="181"/>
    </row>
    <row r="23" spans="1:94" s="82" customFormat="1" x14ac:dyDescent="0.3">
      <c r="C23" s="86"/>
      <c r="D23" s="86"/>
      <c r="E23" s="86"/>
      <c r="F23" s="86"/>
      <c r="G23" s="86"/>
      <c r="H23" s="86"/>
      <c r="I23" s="86"/>
      <c r="J23" s="86"/>
      <c r="K23" s="86"/>
      <c r="L23" s="84"/>
      <c r="M23" s="83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E23" s="84"/>
      <c r="AF23" s="84"/>
      <c r="AG23" s="84"/>
      <c r="AH23" s="84"/>
      <c r="AI23" s="84"/>
      <c r="AJ23" s="84"/>
      <c r="AK23" s="84"/>
      <c r="AL23" s="8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Z23" s="84"/>
      <c r="BA23" s="84"/>
      <c r="BB23" s="84"/>
      <c r="BC23" s="84"/>
      <c r="BD23" s="84"/>
      <c r="BG23" s="84"/>
      <c r="BH23" s="84"/>
      <c r="BI23" s="84"/>
      <c r="BJ23" s="84"/>
      <c r="BK23" s="87"/>
      <c r="BL23" s="87"/>
      <c r="BM23" s="87"/>
      <c r="BN23" s="87"/>
      <c r="BO23" s="87"/>
      <c r="BP23" s="87"/>
      <c r="BQ23" s="87"/>
      <c r="BR23" s="87"/>
      <c r="BS23" s="84"/>
      <c r="BT23" s="84"/>
      <c r="BU23" s="84"/>
      <c r="BV23" s="87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7"/>
      <c r="CJ23" s="84"/>
      <c r="CK23" s="84"/>
      <c r="CL23" s="84"/>
      <c r="CM23" s="84"/>
      <c r="CO23" s="87"/>
      <c r="CP23" s="181"/>
    </row>
    <row r="24" spans="1:94" x14ac:dyDescent="0.3">
      <c r="A24" s="2"/>
      <c r="B24" s="2"/>
      <c r="C24" s="3">
        <v>2019</v>
      </c>
      <c r="D24" s="4">
        <v>2019</v>
      </c>
      <c r="E24" s="4">
        <v>2019</v>
      </c>
      <c r="F24" s="4">
        <v>2019</v>
      </c>
      <c r="G24" s="4">
        <v>2019</v>
      </c>
      <c r="H24" s="4">
        <v>2019</v>
      </c>
      <c r="I24" s="4">
        <v>2019</v>
      </c>
      <c r="J24" s="4">
        <v>2019</v>
      </c>
      <c r="K24" s="4">
        <v>2019</v>
      </c>
      <c r="L24" s="4">
        <v>2019</v>
      </c>
      <c r="M24" s="4">
        <v>2019</v>
      </c>
      <c r="N24" s="5">
        <v>2019</v>
      </c>
      <c r="O24" s="6">
        <v>2020</v>
      </c>
      <c r="P24" s="7">
        <v>2020</v>
      </c>
      <c r="Q24" s="7">
        <v>2020</v>
      </c>
      <c r="R24" s="7">
        <v>2020</v>
      </c>
      <c r="S24" s="7">
        <v>2020</v>
      </c>
      <c r="T24" s="7">
        <v>2020</v>
      </c>
      <c r="U24" s="7">
        <v>2020</v>
      </c>
      <c r="V24" s="7">
        <v>2020</v>
      </c>
      <c r="W24" s="7">
        <v>2020</v>
      </c>
      <c r="X24" s="7">
        <v>2020</v>
      </c>
      <c r="Y24" s="7">
        <v>2020</v>
      </c>
      <c r="Z24" s="8">
        <v>2020</v>
      </c>
      <c r="AA24" s="3">
        <v>2021</v>
      </c>
      <c r="AB24" s="4">
        <v>2021</v>
      </c>
      <c r="AC24" s="4">
        <v>2021</v>
      </c>
      <c r="AD24" s="4">
        <v>2021</v>
      </c>
      <c r="AE24" s="4">
        <v>2021</v>
      </c>
      <c r="AF24" s="4">
        <v>2021</v>
      </c>
      <c r="AG24" s="4">
        <v>2021</v>
      </c>
      <c r="AH24" s="4">
        <v>2021</v>
      </c>
      <c r="AI24" s="4">
        <v>2021</v>
      </c>
      <c r="AJ24" s="4">
        <v>2021</v>
      </c>
      <c r="AK24" s="4">
        <v>2021</v>
      </c>
      <c r="AL24" s="5">
        <v>2021</v>
      </c>
      <c r="AM24" s="7">
        <v>2022</v>
      </c>
      <c r="AN24" s="7">
        <v>2022</v>
      </c>
      <c r="AO24" s="7">
        <v>2022</v>
      </c>
      <c r="AP24" s="7">
        <v>2022</v>
      </c>
      <c r="AQ24" s="7">
        <v>2022</v>
      </c>
      <c r="AR24" s="7">
        <v>2022</v>
      </c>
      <c r="AS24" s="7">
        <v>2022</v>
      </c>
      <c r="AT24" s="7">
        <v>2022</v>
      </c>
      <c r="AU24" s="7">
        <v>2022</v>
      </c>
      <c r="AV24" s="7">
        <v>2022</v>
      </c>
      <c r="AW24" s="7">
        <v>2022</v>
      </c>
      <c r="AX24" s="7">
        <v>2022</v>
      </c>
      <c r="AY24" s="3">
        <v>2023</v>
      </c>
      <c r="AZ24" s="4">
        <f>+AZ2</f>
        <v>2023</v>
      </c>
      <c r="BA24" s="4">
        <v>2023</v>
      </c>
      <c r="BB24" s="4">
        <v>2023</v>
      </c>
      <c r="BC24" s="4">
        <v>2023</v>
      </c>
      <c r="BD24" s="4">
        <v>2023</v>
      </c>
      <c r="BE24" s="4">
        <v>2023</v>
      </c>
      <c r="BF24" s="4">
        <v>2023</v>
      </c>
      <c r="BG24" s="4">
        <v>2023</v>
      </c>
      <c r="BH24" s="4">
        <v>2023</v>
      </c>
      <c r="BI24" s="4">
        <v>2023</v>
      </c>
      <c r="BJ24" s="4">
        <v>2023</v>
      </c>
      <c r="BK24" s="6">
        <v>2022</v>
      </c>
      <c r="BL24" s="7">
        <v>2024</v>
      </c>
      <c r="BM24" s="7">
        <v>2024</v>
      </c>
      <c r="BN24" s="7">
        <v>2024</v>
      </c>
      <c r="BO24" s="7">
        <v>2024</v>
      </c>
      <c r="BP24" s="7">
        <v>2024</v>
      </c>
      <c r="BQ24" s="7">
        <v>2024</v>
      </c>
      <c r="BR24" s="7">
        <v>2024</v>
      </c>
      <c r="BS24" s="7">
        <v>2024</v>
      </c>
      <c r="BT24" s="7">
        <v>2024</v>
      </c>
      <c r="BU24" s="7">
        <v>2024</v>
      </c>
      <c r="BV24" s="7">
        <v>2024</v>
      </c>
      <c r="BW24" s="3">
        <v>2025</v>
      </c>
      <c r="BX24" s="4">
        <v>2025</v>
      </c>
      <c r="BY24" s="4">
        <v>2025</v>
      </c>
      <c r="BZ24" s="4">
        <v>2025</v>
      </c>
      <c r="CA24" s="4">
        <v>2025</v>
      </c>
      <c r="CB24" s="4">
        <v>2025</v>
      </c>
      <c r="CC24" s="4">
        <v>2025</v>
      </c>
      <c r="CD24" s="4">
        <v>2025</v>
      </c>
      <c r="CE24" s="4">
        <v>2025</v>
      </c>
      <c r="CF24" s="4">
        <v>2025</v>
      </c>
      <c r="CG24" s="4">
        <v>2025</v>
      </c>
      <c r="CH24" s="4">
        <v>2025</v>
      </c>
      <c r="CI24" s="6">
        <v>2026</v>
      </c>
      <c r="CJ24" s="7">
        <v>2026</v>
      </c>
      <c r="CK24" s="7">
        <v>2026</v>
      </c>
      <c r="CL24" s="7">
        <v>2026</v>
      </c>
      <c r="CM24" s="7">
        <v>2026</v>
      </c>
      <c r="CO24" s="175" t="s">
        <v>38</v>
      </c>
    </row>
    <row r="25" spans="1:94" ht="15" thickBot="1" x14ac:dyDescent="0.35">
      <c r="A25" s="9" t="s">
        <v>4</v>
      </c>
      <c r="B25" s="9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  <c r="N25" s="12" t="s">
        <v>16</v>
      </c>
      <c r="O25" s="13" t="s">
        <v>5</v>
      </c>
      <c r="P25" s="14" t="s">
        <v>6</v>
      </c>
      <c r="Q25" s="14" t="s">
        <v>7</v>
      </c>
      <c r="R25" s="14" t="s">
        <v>8</v>
      </c>
      <c r="S25" s="14" t="s">
        <v>9</v>
      </c>
      <c r="T25" s="14" t="s">
        <v>10</v>
      </c>
      <c r="U25" s="14" t="s">
        <v>11</v>
      </c>
      <c r="V25" s="14" t="s">
        <v>12</v>
      </c>
      <c r="W25" s="14" t="s">
        <v>13</v>
      </c>
      <c r="X25" s="14" t="s">
        <v>14</v>
      </c>
      <c r="Y25" s="14" t="s">
        <v>15</v>
      </c>
      <c r="Z25" s="15" t="s">
        <v>16</v>
      </c>
      <c r="AA25" s="10" t="s">
        <v>5</v>
      </c>
      <c r="AB25" s="11" t="s">
        <v>6</v>
      </c>
      <c r="AC25" s="11" t="s">
        <v>7</v>
      </c>
      <c r="AD25" s="11" t="s">
        <v>8</v>
      </c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  <c r="AJ25" s="11" t="s">
        <v>14</v>
      </c>
      <c r="AK25" s="11" t="s">
        <v>15</v>
      </c>
      <c r="AL25" s="12" t="s">
        <v>16</v>
      </c>
      <c r="AM25" s="14" t="s">
        <v>5</v>
      </c>
      <c r="AN25" s="14" t="s">
        <v>6</v>
      </c>
      <c r="AO25" s="14" t="s">
        <v>7</v>
      </c>
      <c r="AP25" s="14" t="s">
        <v>8</v>
      </c>
      <c r="AQ25" s="14" t="s">
        <v>9</v>
      </c>
      <c r="AR25" s="14" t="s">
        <v>10</v>
      </c>
      <c r="AS25" s="14" t="str">
        <f>+AS3</f>
        <v>Temmuz</v>
      </c>
      <c r="AT25" s="14" t="s">
        <v>12</v>
      </c>
      <c r="AU25" s="14" t="s">
        <v>13</v>
      </c>
      <c r="AV25" s="14" t="s">
        <v>14</v>
      </c>
      <c r="AW25" s="14" t="s">
        <v>15</v>
      </c>
      <c r="AX25" s="14" t="s">
        <v>16</v>
      </c>
      <c r="AY25" s="10" t="s">
        <v>5</v>
      </c>
      <c r="AZ25" s="11" t="s">
        <v>6</v>
      </c>
      <c r="BA25" s="11" t="s">
        <v>7</v>
      </c>
      <c r="BB25" s="11" t="s">
        <v>8</v>
      </c>
      <c r="BC25" s="11" t="s">
        <v>9</v>
      </c>
      <c r="BD25" s="11" t="s">
        <v>10</v>
      </c>
      <c r="BE25" s="11" t="s">
        <v>11</v>
      </c>
      <c r="BF25" s="11" t="s">
        <v>12</v>
      </c>
      <c r="BG25" s="11" t="s">
        <v>13</v>
      </c>
      <c r="BH25" s="11" t="s">
        <v>14</v>
      </c>
      <c r="BI25" s="11" t="s">
        <v>15</v>
      </c>
      <c r="BJ25" s="11" t="s">
        <v>16</v>
      </c>
      <c r="BK25" s="13" t="s">
        <v>5</v>
      </c>
      <c r="BL25" s="14" t="s">
        <v>6</v>
      </c>
      <c r="BM25" s="14" t="s">
        <v>7</v>
      </c>
      <c r="BN25" s="14" t="s">
        <v>8</v>
      </c>
      <c r="BO25" s="14" t="s">
        <v>9</v>
      </c>
      <c r="BP25" s="14" t="s">
        <v>10</v>
      </c>
      <c r="BQ25" s="14" t="s">
        <v>11</v>
      </c>
      <c r="BR25" s="14" t="s">
        <v>12</v>
      </c>
      <c r="BS25" s="14" t="s">
        <v>13</v>
      </c>
      <c r="BT25" s="14" t="s">
        <v>14</v>
      </c>
      <c r="BU25" s="14" t="s">
        <v>15</v>
      </c>
      <c r="BV25" s="14" t="s">
        <v>16</v>
      </c>
      <c r="BW25" s="10" t="s">
        <v>5</v>
      </c>
      <c r="BX25" s="11" t="s">
        <v>6</v>
      </c>
      <c r="BY25" s="11" t="s">
        <v>7</v>
      </c>
      <c r="BZ25" s="11" t="s">
        <v>8</v>
      </c>
      <c r="CA25" s="11" t="s">
        <v>9</v>
      </c>
      <c r="CB25" s="11" t="s">
        <v>10</v>
      </c>
      <c r="CC25" s="11" t="s">
        <v>11</v>
      </c>
      <c r="CD25" s="11" t="s">
        <v>12</v>
      </c>
      <c r="CE25" s="11" t="s">
        <v>13</v>
      </c>
      <c r="CF25" s="11" t="s">
        <v>14</v>
      </c>
      <c r="CG25" s="11" t="s">
        <v>15</v>
      </c>
      <c r="CH25" s="11" t="s">
        <v>16</v>
      </c>
      <c r="CI25" s="13" t="s">
        <v>5</v>
      </c>
      <c r="CJ25" s="14" t="s">
        <v>6</v>
      </c>
      <c r="CK25" s="14" t="s">
        <v>7</v>
      </c>
      <c r="CL25" s="14" t="s">
        <v>8</v>
      </c>
      <c r="CM25" s="14" t="s">
        <v>9</v>
      </c>
      <c r="CO25" s="176" t="s">
        <v>32</v>
      </c>
    </row>
    <row r="26" spans="1:94" x14ac:dyDescent="0.3">
      <c r="A26" s="184" t="s">
        <v>1</v>
      </c>
      <c r="B26" s="88" t="s">
        <v>17</v>
      </c>
      <c r="C26" s="89">
        <v>2.34</v>
      </c>
      <c r="D26" s="54">
        <v>4.5</v>
      </c>
      <c r="E26" s="54">
        <v>6.9</v>
      </c>
      <c r="F26" s="54">
        <v>9.34</v>
      </c>
      <c r="G26" s="54">
        <v>11.65</v>
      </c>
      <c r="H26" s="54">
        <v>14.32</v>
      </c>
      <c r="I26" s="54">
        <v>17.260000000000002</v>
      </c>
      <c r="J26" s="54">
        <v>20.29</v>
      </c>
      <c r="K26" s="54">
        <v>23.12</v>
      </c>
      <c r="L26" s="54">
        <v>25.85</v>
      </c>
      <c r="M26" s="54">
        <v>28.3</v>
      </c>
      <c r="N26" s="52">
        <v>30.76</v>
      </c>
      <c r="O26" s="20">
        <v>2.57</v>
      </c>
      <c r="P26" s="21">
        <v>4.9000000000000004</v>
      </c>
      <c r="Q26" s="21">
        <v>6.23</v>
      </c>
      <c r="R26" s="22"/>
      <c r="S26" s="22"/>
      <c r="T26" s="21">
        <v>6.59</v>
      </c>
      <c r="U26" s="21">
        <v>7.64</v>
      </c>
      <c r="V26" s="23">
        <v>9.3000000000000007</v>
      </c>
      <c r="W26" s="23">
        <v>10.87</v>
      </c>
      <c r="X26" s="23">
        <v>12.45</v>
      </c>
      <c r="Y26" s="23">
        <v>13.76</v>
      </c>
      <c r="Z26" s="24">
        <v>14.71</v>
      </c>
      <c r="AA26" s="20">
        <v>1.05</v>
      </c>
      <c r="AB26" s="21">
        <v>2.11</v>
      </c>
      <c r="AC26" s="21">
        <v>3.41</v>
      </c>
      <c r="AD26" s="21">
        <v>4.42</v>
      </c>
      <c r="AE26" s="21">
        <v>5.29</v>
      </c>
      <c r="AF26" s="21">
        <v>7.07</v>
      </c>
      <c r="AG26" s="21">
        <v>9.56</v>
      </c>
      <c r="AH26" s="21">
        <v>12.11</v>
      </c>
      <c r="AI26" s="21">
        <v>14.31</v>
      </c>
      <c r="AJ26" s="21">
        <v>16.5</v>
      </c>
      <c r="AK26" s="21">
        <v>18.46</v>
      </c>
      <c r="AL26" s="24">
        <v>20.16</v>
      </c>
      <c r="AM26" s="132">
        <v>1.55</v>
      </c>
      <c r="AN26" s="21">
        <v>3.12</v>
      </c>
      <c r="AO26" s="21">
        <v>4.8499999999999996</v>
      </c>
      <c r="AP26" s="21">
        <v>6.62</v>
      </c>
      <c r="AQ26" s="21">
        <v>8.86</v>
      </c>
      <c r="AR26" s="21">
        <v>11.37</v>
      </c>
      <c r="AS26" s="21">
        <v>14.24</v>
      </c>
      <c r="AT26" s="21">
        <v>17.21</v>
      </c>
      <c r="AU26" s="21">
        <v>19.850000000000001</v>
      </c>
      <c r="AV26" s="21">
        <v>22.52</v>
      </c>
      <c r="AW26" s="21">
        <v>24.72</v>
      </c>
      <c r="AX26" s="21">
        <v>26.94</v>
      </c>
      <c r="AY26" s="20">
        <v>2.14</v>
      </c>
      <c r="AZ26" s="21">
        <v>4.1399999999999997</v>
      </c>
      <c r="BA26" s="21">
        <v>6.27</v>
      </c>
      <c r="BB26" s="21">
        <v>8.67</v>
      </c>
      <c r="BC26" s="21">
        <v>11.29</v>
      </c>
      <c r="BD26" s="21">
        <v>14.13</v>
      </c>
      <c r="BE26" s="21">
        <v>17.37</v>
      </c>
      <c r="BF26" s="21">
        <v>20.73</v>
      </c>
      <c r="BG26" s="21">
        <v>23.8</v>
      </c>
      <c r="BH26" s="21">
        <v>26.81</v>
      </c>
      <c r="BI26" s="21">
        <v>29.34</v>
      </c>
      <c r="BJ26" s="21">
        <v>31.93</v>
      </c>
      <c r="BK26" s="20">
        <v>2.66</v>
      </c>
      <c r="BL26" s="21">
        <v>5.34</v>
      </c>
      <c r="BM26" s="21">
        <v>8.06</v>
      </c>
      <c r="BN26" s="21">
        <v>10.99</v>
      </c>
      <c r="BO26" s="21">
        <v>14.15</v>
      </c>
      <c r="BP26" s="21">
        <v>17.43</v>
      </c>
      <c r="BQ26" s="21">
        <v>20.98</v>
      </c>
      <c r="BR26" s="21">
        <v>24.65</v>
      </c>
      <c r="BS26" s="21">
        <v>27.97</v>
      </c>
      <c r="BT26" s="21">
        <v>31.34</v>
      </c>
      <c r="BU26" s="21">
        <v>34.380000000000003</v>
      </c>
      <c r="BV26" s="21">
        <v>37.479999999999997</v>
      </c>
      <c r="BW26" s="20">
        <v>3.19</v>
      </c>
      <c r="BX26" s="21">
        <v>6.02</v>
      </c>
      <c r="BY26" s="21">
        <v>9.02</v>
      </c>
      <c r="BZ26" s="21">
        <v>12.48</v>
      </c>
      <c r="CA26" s="21">
        <v>16.100000000000001</v>
      </c>
      <c r="CB26" s="21">
        <v>19.71</v>
      </c>
      <c r="CC26" s="21">
        <v>23.64</v>
      </c>
      <c r="CD26" s="21">
        <v>27.94</v>
      </c>
      <c r="CE26" s="21">
        <v>31.94</v>
      </c>
      <c r="CF26" s="21">
        <v>36</v>
      </c>
      <c r="CG26" s="21">
        <v>39.64</v>
      </c>
      <c r="CH26" s="21">
        <v>43.26</v>
      </c>
      <c r="CI26" s="20">
        <v>3.55</v>
      </c>
      <c r="CJ26" s="21">
        <v>6.68</v>
      </c>
      <c r="CK26" s="21">
        <v>9.83</v>
      </c>
      <c r="CL26" s="21">
        <v>13.11</v>
      </c>
      <c r="CM26" s="21">
        <v>16.64</v>
      </c>
      <c r="CO26" s="177">
        <f>+CM26/CA26-1</f>
        <v>3.354037267080745E-2</v>
      </c>
    </row>
    <row r="27" spans="1:94" x14ac:dyDescent="0.3">
      <c r="A27" s="185"/>
      <c r="B27" s="90" t="s">
        <v>18</v>
      </c>
      <c r="C27" s="91">
        <v>14929</v>
      </c>
      <c r="D27" s="28">
        <v>28194</v>
      </c>
      <c r="E27" s="28">
        <v>42958</v>
      </c>
      <c r="F27" s="28">
        <v>57589</v>
      </c>
      <c r="G27" s="28">
        <v>72587</v>
      </c>
      <c r="H27" s="28">
        <v>88843</v>
      </c>
      <c r="I27" s="29">
        <v>106156</v>
      </c>
      <c r="J27" s="29">
        <v>124053</v>
      </c>
      <c r="K27" s="29">
        <v>140965</v>
      </c>
      <c r="L27" s="29">
        <v>157481</v>
      </c>
      <c r="M27" s="29">
        <v>172256</v>
      </c>
      <c r="N27" s="30">
        <v>187307</v>
      </c>
      <c r="O27" s="27">
        <v>15434</v>
      </c>
      <c r="P27" s="28">
        <v>29768</v>
      </c>
      <c r="Q27" s="28">
        <v>38810</v>
      </c>
      <c r="R27" s="31"/>
      <c r="S27" s="31"/>
      <c r="T27" s="28">
        <v>41669</v>
      </c>
      <c r="U27" s="28">
        <v>49177</v>
      </c>
      <c r="V27" s="32">
        <v>60737</v>
      </c>
      <c r="W27" s="32">
        <v>72077</v>
      </c>
      <c r="X27" s="32">
        <v>82962</v>
      </c>
      <c r="Y27" s="32">
        <v>92340</v>
      </c>
      <c r="Z27" s="33">
        <v>99289</v>
      </c>
      <c r="AA27" s="27">
        <v>7546</v>
      </c>
      <c r="AB27" s="28">
        <v>14827</v>
      </c>
      <c r="AC27" s="28">
        <v>23795</v>
      </c>
      <c r="AD27" s="28">
        <v>32013</v>
      </c>
      <c r="AE27" s="28">
        <v>38778</v>
      </c>
      <c r="AF27" s="28">
        <v>51111</v>
      </c>
      <c r="AG27" s="28">
        <v>67658</v>
      </c>
      <c r="AH27" s="28">
        <v>84247</v>
      </c>
      <c r="AI27" s="28">
        <v>99127</v>
      </c>
      <c r="AJ27" s="28">
        <v>113781</v>
      </c>
      <c r="AK27" s="28">
        <v>126630</v>
      </c>
      <c r="AL27" s="33">
        <v>138436</v>
      </c>
      <c r="AM27" s="133">
        <v>10974</v>
      </c>
      <c r="AN27" s="28">
        <v>21117</v>
      </c>
      <c r="AO27" s="28">
        <v>31695</v>
      </c>
      <c r="AP27" s="28">
        <v>43788</v>
      </c>
      <c r="AQ27" s="28">
        <v>58996</v>
      </c>
      <c r="AR27" s="28">
        <v>74815</v>
      </c>
      <c r="AS27" s="28">
        <v>91645</v>
      </c>
      <c r="AT27" s="28">
        <v>108596</v>
      </c>
      <c r="AU27" s="28">
        <v>124256</v>
      </c>
      <c r="AV27" s="28">
        <v>140071</v>
      </c>
      <c r="AW27" s="28">
        <v>152763</v>
      </c>
      <c r="AX27" s="28">
        <v>166191</v>
      </c>
      <c r="AY27" s="27">
        <v>12810</v>
      </c>
      <c r="AZ27" s="28">
        <v>24506</v>
      </c>
      <c r="BA27" s="28">
        <v>37369</v>
      </c>
      <c r="BB27" s="28">
        <v>52259</v>
      </c>
      <c r="BC27" s="28">
        <v>68256</v>
      </c>
      <c r="BD27" s="28">
        <v>85599</v>
      </c>
      <c r="BE27" s="28">
        <v>104068</v>
      </c>
      <c r="BF27" s="28">
        <v>122917</v>
      </c>
      <c r="BG27" s="28">
        <v>140204</v>
      </c>
      <c r="BH27" s="28">
        <v>157351</v>
      </c>
      <c r="BI27" s="28">
        <v>171910</v>
      </c>
      <c r="BJ27" s="28">
        <v>187071</v>
      </c>
      <c r="BK27" s="27">
        <v>15238</v>
      </c>
      <c r="BL27" s="28">
        <v>29896</v>
      </c>
      <c r="BM27" s="28">
        <v>45061</v>
      </c>
      <c r="BN27" s="28">
        <v>61138</v>
      </c>
      <c r="BO27" s="28">
        <v>78623</v>
      </c>
      <c r="BP27" s="28">
        <v>96854</v>
      </c>
      <c r="BQ27" s="28">
        <v>116069</v>
      </c>
      <c r="BR27" s="28">
        <v>135611</v>
      </c>
      <c r="BS27" s="28">
        <v>153693</v>
      </c>
      <c r="BT27" s="28">
        <v>171977</v>
      </c>
      <c r="BU27" s="28">
        <v>188681</v>
      </c>
      <c r="BV27" s="28">
        <v>206048</v>
      </c>
      <c r="BW27" s="27">
        <v>17853</v>
      </c>
      <c r="BX27" s="28">
        <v>32972</v>
      </c>
      <c r="BY27" s="28">
        <v>49856</v>
      </c>
      <c r="BZ27" s="28">
        <v>68767</v>
      </c>
      <c r="CA27" s="28">
        <v>88759</v>
      </c>
      <c r="CB27" s="28">
        <v>108554</v>
      </c>
      <c r="CC27" s="28">
        <v>129812</v>
      </c>
      <c r="CD27" s="28">
        <v>152262</v>
      </c>
      <c r="CE27" s="28">
        <v>173561</v>
      </c>
      <c r="CF27" s="28">
        <v>195237</v>
      </c>
      <c r="CG27" s="28">
        <v>214483</v>
      </c>
      <c r="CH27" s="28">
        <v>234270</v>
      </c>
      <c r="CI27" s="27">
        <v>19426</v>
      </c>
      <c r="CJ27" s="28">
        <v>36454</v>
      </c>
      <c r="CK27" s="28">
        <v>54240</v>
      </c>
      <c r="CL27" s="28">
        <v>73549</v>
      </c>
      <c r="CM27" s="28">
        <v>93621</v>
      </c>
      <c r="CO27" s="178">
        <f>+CM27/CA27-1</f>
        <v>5.477754368571075E-2</v>
      </c>
    </row>
    <row r="28" spans="1:94" x14ac:dyDescent="0.3">
      <c r="A28" s="185"/>
      <c r="B28" s="90" t="s">
        <v>19</v>
      </c>
      <c r="C28" s="92">
        <v>2.75</v>
      </c>
      <c r="D28" s="35">
        <v>5.21</v>
      </c>
      <c r="E28" s="35">
        <v>7.94</v>
      </c>
      <c r="F28" s="35">
        <v>10.65</v>
      </c>
      <c r="G28" s="35">
        <v>13.42</v>
      </c>
      <c r="H28" s="35">
        <v>16.43</v>
      </c>
      <c r="I28" s="36">
        <v>19.64</v>
      </c>
      <c r="J28" s="36">
        <v>22.93</v>
      </c>
      <c r="K28" s="36">
        <v>26.08</v>
      </c>
      <c r="L28" s="36">
        <v>29.16</v>
      </c>
      <c r="M28" s="36">
        <v>31.91</v>
      </c>
      <c r="N28" s="37">
        <v>34.72</v>
      </c>
      <c r="O28" s="34">
        <v>2.87</v>
      </c>
      <c r="P28" s="35">
        <v>5.52</v>
      </c>
      <c r="Q28" s="35">
        <v>7.2</v>
      </c>
      <c r="R28" s="38"/>
      <c r="S28" s="38"/>
      <c r="T28" s="35">
        <v>7.7</v>
      </c>
      <c r="U28" s="35">
        <v>9.0500000000000007</v>
      </c>
      <c r="V28" s="39">
        <v>11.18</v>
      </c>
      <c r="W28" s="39">
        <v>13.3</v>
      </c>
      <c r="X28" s="39">
        <v>15.32</v>
      </c>
      <c r="Y28" s="39">
        <v>17.059999999999999</v>
      </c>
      <c r="Z28" s="40">
        <v>18.350000000000001</v>
      </c>
      <c r="AA28" s="34">
        <v>1.41</v>
      </c>
      <c r="AB28" s="35">
        <v>2.77</v>
      </c>
      <c r="AC28" s="35">
        <v>4.43</v>
      </c>
      <c r="AD28" s="35">
        <v>5.96</v>
      </c>
      <c r="AE28" s="35">
        <v>7.22</v>
      </c>
      <c r="AF28" s="35">
        <v>9.52</v>
      </c>
      <c r="AG28" s="35">
        <v>12.6</v>
      </c>
      <c r="AH28" s="35">
        <v>15.7</v>
      </c>
      <c r="AI28" s="35">
        <v>18.5</v>
      </c>
      <c r="AJ28" s="35">
        <v>21.26</v>
      </c>
      <c r="AK28" s="35">
        <v>23.68</v>
      </c>
      <c r="AL28" s="40">
        <v>25.91</v>
      </c>
      <c r="AM28" s="134">
        <v>2.08</v>
      </c>
      <c r="AN28" s="35">
        <v>4</v>
      </c>
      <c r="AO28" s="35">
        <v>6</v>
      </c>
      <c r="AP28" s="35">
        <v>8.31</v>
      </c>
      <c r="AQ28" s="35">
        <v>11.23</v>
      </c>
      <c r="AR28" s="35">
        <v>14.29</v>
      </c>
      <c r="AS28" s="35">
        <v>17.559999999999999</v>
      </c>
      <c r="AT28" s="35">
        <v>20.86</v>
      </c>
      <c r="AU28" s="35">
        <v>23.92</v>
      </c>
      <c r="AV28" s="35">
        <v>27.05</v>
      </c>
      <c r="AW28" s="35">
        <v>29.56</v>
      </c>
      <c r="AX28" s="35">
        <v>32.22</v>
      </c>
      <c r="AY28" s="34">
        <v>2.54</v>
      </c>
      <c r="AZ28" s="35">
        <v>4.8600000000000003</v>
      </c>
      <c r="BA28" s="35">
        <v>7.43</v>
      </c>
      <c r="BB28" s="35">
        <v>10.41</v>
      </c>
      <c r="BC28" s="35">
        <v>13.61</v>
      </c>
      <c r="BD28" s="35">
        <v>17.09</v>
      </c>
      <c r="BE28" s="35">
        <v>20.82</v>
      </c>
      <c r="BF28" s="35">
        <v>24.63</v>
      </c>
      <c r="BG28" s="35">
        <v>28.12</v>
      </c>
      <c r="BH28" s="35">
        <v>31.6</v>
      </c>
      <c r="BI28" s="35">
        <v>34.57</v>
      </c>
      <c r="BJ28" s="35">
        <v>37.659999999999997</v>
      </c>
      <c r="BK28" s="34">
        <v>3.12</v>
      </c>
      <c r="BL28" s="35">
        <v>6.14</v>
      </c>
      <c r="BM28" s="35">
        <v>9.25</v>
      </c>
      <c r="BN28" s="35">
        <v>12.56</v>
      </c>
      <c r="BO28" s="35">
        <v>16.170000000000002</v>
      </c>
      <c r="BP28" s="35">
        <v>19.95</v>
      </c>
      <c r="BQ28" s="35">
        <v>23.94</v>
      </c>
      <c r="BR28" s="35">
        <v>28.01</v>
      </c>
      <c r="BS28" s="35">
        <v>31.79</v>
      </c>
      <c r="BT28" s="35">
        <v>35.619999999999997</v>
      </c>
      <c r="BU28" s="35">
        <v>39.11</v>
      </c>
      <c r="BV28" s="35">
        <v>42.75</v>
      </c>
      <c r="BW28" s="34">
        <v>3.74</v>
      </c>
      <c r="BX28" s="35">
        <v>6.92</v>
      </c>
      <c r="BY28" s="35">
        <v>10.48</v>
      </c>
      <c r="BZ28" s="35">
        <v>14.46</v>
      </c>
      <c r="CA28" s="35">
        <v>18.670000000000002</v>
      </c>
      <c r="CB28" s="35">
        <v>22.85</v>
      </c>
      <c r="CC28" s="35">
        <v>27.32</v>
      </c>
      <c r="CD28" s="35">
        <v>32.04</v>
      </c>
      <c r="CE28" s="35">
        <v>36.549999999999997</v>
      </c>
      <c r="CF28" s="35">
        <v>41.14</v>
      </c>
      <c r="CG28" s="35">
        <v>45.18</v>
      </c>
      <c r="CH28" s="35">
        <v>49.35</v>
      </c>
      <c r="CI28" s="34">
        <v>4.08</v>
      </c>
      <c r="CJ28" s="35">
        <v>7.66</v>
      </c>
      <c r="CK28" s="35">
        <v>11.39</v>
      </c>
      <c r="CL28" s="35">
        <v>15.49</v>
      </c>
      <c r="CM28" s="35">
        <v>19.739999999999998</v>
      </c>
      <c r="CO28" s="178">
        <f>+CM28/CA28-1</f>
        <v>5.7311194429565893E-2</v>
      </c>
    </row>
    <row r="29" spans="1:94" x14ac:dyDescent="0.3">
      <c r="A29" s="185"/>
      <c r="B29" s="93" t="s">
        <v>20</v>
      </c>
      <c r="C29" s="94">
        <v>0.85199999999999998</v>
      </c>
      <c r="D29" s="43">
        <v>0.86499999999999999</v>
      </c>
      <c r="E29" s="43">
        <v>0.86899999999999999</v>
      </c>
      <c r="F29" s="43">
        <v>0.877</v>
      </c>
      <c r="G29" s="43">
        <v>0.86799999999999999</v>
      </c>
      <c r="H29" s="43">
        <v>0.871</v>
      </c>
      <c r="I29" s="44">
        <v>0.879</v>
      </c>
      <c r="J29" s="44">
        <v>0.88500000000000001</v>
      </c>
      <c r="K29" s="44">
        <v>0.88600000000000001</v>
      </c>
      <c r="L29" s="44">
        <v>0.88700000000000001</v>
      </c>
      <c r="M29" s="44">
        <v>0.88700000000000001</v>
      </c>
      <c r="N29" s="45">
        <v>0.88600000000000001</v>
      </c>
      <c r="O29" s="42">
        <v>0.89700000000000002</v>
      </c>
      <c r="P29" s="43">
        <v>0.88600000000000001</v>
      </c>
      <c r="Q29" s="43">
        <v>0.86599999999999999</v>
      </c>
      <c r="R29" s="46"/>
      <c r="S29" s="46"/>
      <c r="T29" s="43">
        <v>0.85599999999999998</v>
      </c>
      <c r="U29" s="43">
        <v>0.84399999999999997</v>
      </c>
      <c r="V29" s="59">
        <v>0.83199999999999996</v>
      </c>
      <c r="W29" s="59">
        <v>0.81699999999999995</v>
      </c>
      <c r="X29" s="59">
        <v>0.81299999999999994</v>
      </c>
      <c r="Y29" s="59">
        <v>0.80600000000000005</v>
      </c>
      <c r="Z29" s="60">
        <v>0.80200000000000005</v>
      </c>
      <c r="AA29" s="42">
        <v>0.746</v>
      </c>
      <c r="AB29" s="43">
        <v>0.76300000000000001</v>
      </c>
      <c r="AC29" s="43">
        <v>0.76800000000000002</v>
      </c>
      <c r="AD29" s="43">
        <v>0.74199999999999999</v>
      </c>
      <c r="AE29" s="43">
        <v>0.73399999999999999</v>
      </c>
      <c r="AF29" s="43">
        <v>0.74299999999999999</v>
      </c>
      <c r="AG29" s="43">
        <v>0.75800000000000001</v>
      </c>
      <c r="AH29" s="43">
        <v>0.77100000000000002</v>
      </c>
      <c r="AI29" s="43">
        <v>0.77300000000000002</v>
      </c>
      <c r="AJ29" s="43">
        <v>0.77600000000000002</v>
      </c>
      <c r="AK29" s="43">
        <v>0.77900000000000003</v>
      </c>
      <c r="AL29" s="60">
        <v>0.77800000000000002</v>
      </c>
      <c r="AM29" s="135">
        <v>0.74299999999999999</v>
      </c>
      <c r="AN29" s="43">
        <v>0.77900000000000003</v>
      </c>
      <c r="AO29" s="43">
        <v>0.80800000000000005</v>
      </c>
      <c r="AP29" s="43">
        <v>0.79700000000000004</v>
      </c>
      <c r="AQ29" s="43">
        <v>0.78900000000000003</v>
      </c>
      <c r="AR29" s="43">
        <v>0.79600000000000004</v>
      </c>
      <c r="AS29" s="43">
        <v>0.81100000000000005</v>
      </c>
      <c r="AT29" s="43">
        <v>0.82499999999999996</v>
      </c>
      <c r="AU29" s="43">
        <v>0.83</v>
      </c>
      <c r="AV29" s="43">
        <v>0.83299999999999996</v>
      </c>
      <c r="AW29" s="43">
        <v>0.83599999999999997</v>
      </c>
      <c r="AX29" s="43">
        <v>0.83599999999999997</v>
      </c>
      <c r="AY29" s="42">
        <v>0.84499999999999997</v>
      </c>
      <c r="AZ29" s="43">
        <v>0.85199999999999998</v>
      </c>
      <c r="BA29" s="43">
        <v>0.84399999999999997</v>
      </c>
      <c r="BB29" s="43">
        <v>0.83299999999999996</v>
      </c>
      <c r="BC29" s="43">
        <v>0.83</v>
      </c>
      <c r="BD29" s="43">
        <v>0.82699999999999996</v>
      </c>
      <c r="BE29" s="43">
        <v>0.83399999999999996</v>
      </c>
      <c r="BF29" s="43">
        <v>0.84199999999999997</v>
      </c>
      <c r="BG29" s="43">
        <v>0.84599999999999997</v>
      </c>
      <c r="BH29" s="43">
        <v>0.84799999999999998</v>
      </c>
      <c r="BI29" s="43">
        <v>0.84899999999999998</v>
      </c>
      <c r="BJ29" s="43">
        <v>0.84799999999999998</v>
      </c>
      <c r="BK29" s="42">
        <v>0.85199999999999998</v>
      </c>
      <c r="BL29" s="43">
        <v>0.87</v>
      </c>
      <c r="BM29" s="43">
        <v>0.872</v>
      </c>
      <c r="BN29" s="43">
        <v>0.875</v>
      </c>
      <c r="BO29" s="43">
        <v>0.875</v>
      </c>
      <c r="BP29" s="43">
        <v>0.873</v>
      </c>
      <c r="BQ29" s="43">
        <v>0.876</v>
      </c>
      <c r="BR29" s="43">
        <v>0.88</v>
      </c>
      <c r="BS29" s="43">
        <v>0.88</v>
      </c>
      <c r="BT29" s="43">
        <v>0.88</v>
      </c>
      <c r="BU29" s="43">
        <v>0.879</v>
      </c>
      <c r="BV29" s="43">
        <v>0.877</v>
      </c>
      <c r="BW29" s="42">
        <v>0.85299999999999998</v>
      </c>
      <c r="BX29" s="43">
        <v>0.87</v>
      </c>
      <c r="BY29" s="43">
        <v>0.86099999999999999</v>
      </c>
      <c r="BZ29" s="43">
        <v>0.86299999999999999</v>
      </c>
      <c r="CA29" s="43">
        <v>0.86199999999999999</v>
      </c>
      <c r="CB29" s="43">
        <v>0.86299999999999999</v>
      </c>
      <c r="CC29" s="43">
        <v>0.86599999999999999</v>
      </c>
      <c r="CD29" s="43">
        <v>0.872</v>
      </c>
      <c r="CE29" s="43">
        <v>0.874</v>
      </c>
      <c r="CF29" s="43">
        <v>0.875</v>
      </c>
      <c r="CG29" s="43">
        <v>0.877</v>
      </c>
      <c r="CH29" s="43">
        <v>0.877</v>
      </c>
      <c r="CI29" s="42">
        <v>0.871</v>
      </c>
      <c r="CJ29" s="43">
        <v>0.872</v>
      </c>
      <c r="CK29" s="43">
        <v>0.86299999999999999</v>
      </c>
      <c r="CL29" s="43">
        <v>0.84599999999999997</v>
      </c>
      <c r="CM29" s="43">
        <v>0.84299999999999997</v>
      </c>
      <c r="CO29" s="179">
        <f>+(CM29-CA29)*100</f>
        <v>-1.9000000000000017</v>
      </c>
      <c r="CP29" s="25" t="s">
        <v>33</v>
      </c>
    </row>
    <row r="30" spans="1:94" x14ac:dyDescent="0.3">
      <c r="A30" s="185"/>
      <c r="B30" s="90" t="s">
        <v>21</v>
      </c>
      <c r="C30" s="91">
        <v>3271.24</v>
      </c>
      <c r="D30" s="28">
        <v>6182.03</v>
      </c>
      <c r="E30" s="28">
        <v>9467.5400000000009</v>
      </c>
      <c r="F30" s="28">
        <v>12912.76</v>
      </c>
      <c r="G30" s="28">
        <v>16400.84</v>
      </c>
      <c r="H30" s="28">
        <v>20291.8</v>
      </c>
      <c r="I30" s="28">
        <v>24540.09</v>
      </c>
      <c r="J30" s="28">
        <v>28915.84</v>
      </c>
      <c r="K30" s="28">
        <v>33029.019999999997</v>
      </c>
      <c r="L30" s="28">
        <v>37060.53</v>
      </c>
      <c r="M30" s="28">
        <v>40438.769999999997</v>
      </c>
      <c r="N30" s="30">
        <v>43947.41</v>
      </c>
      <c r="O30" s="27">
        <v>3581.43</v>
      </c>
      <c r="P30" s="28">
        <v>6902.32</v>
      </c>
      <c r="Q30" s="28">
        <v>8830.49</v>
      </c>
      <c r="R30" s="31"/>
      <c r="S30" s="31"/>
      <c r="T30" s="28">
        <v>9343.16</v>
      </c>
      <c r="U30" s="28">
        <v>10857.41</v>
      </c>
      <c r="V30" s="32">
        <v>13379.21</v>
      </c>
      <c r="W30" s="32">
        <v>15974.95</v>
      </c>
      <c r="X30" s="32">
        <v>18500.21</v>
      </c>
      <c r="Y30" s="32">
        <v>20539.919999999998</v>
      </c>
      <c r="Z30" s="33">
        <v>22278.15</v>
      </c>
      <c r="AA30" s="27">
        <v>1909.94</v>
      </c>
      <c r="AB30" s="28">
        <v>3575.73</v>
      </c>
      <c r="AC30" s="28">
        <v>5556.87</v>
      </c>
      <c r="AD30" s="28">
        <v>7504.88</v>
      </c>
      <c r="AE30" s="28">
        <v>9106.24</v>
      </c>
      <c r="AF30" s="28">
        <v>11811.6</v>
      </c>
      <c r="AG30" s="28">
        <v>15812.95</v>
      </c>
      <c r="AH30" s="28">
        <v>19857.23</v>
      </c>
      <c r="AI30" s="28">
        <v>23370.9</v>
      </c>
      <c r="AJ30" s="28">
        <v>26960.65</v>
      </c>
      <c r="AK30" s="28">
        <v>30023.88</v>
      </c>
      <c r="AL30" s="33">
        <v>33052.46</v>
      </c>
      <c r="AM30" s="133">
        <v>2916.57</v>
      </c>
      <c r="AN30" s="28">
        <v>5576.74</v>
      </c>
      <c r="AO30" s="28">
        <v>8402.09</v>
      </c>
      <c r="AP30" s="28">
        <v>11829.22</v>
      </c>
      <c r="AQ30" s="28">
        <v>15894.98</v>
      </c>
      <c r="AR30" s="28">
        <v>20351.25</v>
      </c>
      <c r="AS30" s="28">
        <v>25371.42</v>
      </c>
      <c r="AT30" s="28">
        <v>30448.28</v>
      </c>
      <c r="AU30" s="28">
        <v>35191.4</v>
      </c>
      <c r="AV30" s="28">
        <v>39960.83</v>
      </c>
      <c r="AW30" s="28">
        <v>43649.43</v>
      </c>
      <c r="AX30" s="28">
        <v>47642.65</v>
      </c>
      <c r="AY30" s="27">
        <v>3734.82</v>
      </c>
      <c r="AZ30" s="28">
        <v>7126.58</v>
      </c>
      <c r="BA30" s="28">
        <v>10954.06</v>
      </c>
      <c r="BB30" s="28">
        <v>15663.34</v>
      </c>
      <c r="BC30" s="28">
        <v>20672.04</v>
      </c>
      <c r="BD30" s="28">
        <v>26156.6</v>
      </c>
      <c r="BE30" s="28">
        <v>32085.34</v>
      </c>
      <c r="BF30" s="28">
        <v>38095.089999999997</v>
      </c>
      <c r="BG30" s="28">
        <v>43609.62</v>
      </c>
      <c r="BH30" s="28">
        <v>49116.41</v>
      </c>
      <c r="BI30" s="28">
        <v>53513.77</v>
      </c>
      <c r="BJ30" s="28">
        <v>58217.18</v>
      </c>
      <c r="BK30" s="27">
        <v>4784.91</v>
      </c>
      <c r="BL30" s="28">
        <v>9327.1299999999992</v>
      </c>
      <c r="BM30" s="28">
        <v>14176.71</v>
      </c>
      <c r="BN30" s="28">
        <v>19326.29</v>
      </c>
      <c r="BO30" s="28">
        <v>25058.69</v>
      </c>
      <c r="BP30" s="28">
        <v>31088.04</v>
      </c>
      <c r="BQ30" s="28">
        <v>37479.519999999997</v>
      </c>
      <c r="BR30" s="28">
        <v>43993.43</v>
      </c>
      <c r="BS30" s="28">
        <v>50041.86</v>
      </c>
      <c r="BT30" s="28">
        <v>55987.69</v>
      </c>
      <c r="BU30" s="28">
        <v>61287.28</v>
      </c>
      <c r="BV30" s="28">
        <v>66808.34</v>
      </c>
      <c r="BW30" s="27">
        <v>5710.2</v>
      </c>
      <c r="BX30" s="28">
        <v>10649.45</v>
      </c>
      <c r="BY30" s="28">
        <v>16117.42</v>
      </c>
      <c r="BZ30" s="28">
        <v>22438.45</v>
      </c>
      <c r="CA30" s="28">
        <v>29176.16</v>
      </c>
      <c r="CB30" s="28">
        <v>35974.379999999997</v>
      </c>
      <c r="CC30" s="28">
        <v>43213.66</v>
      </c>
      <c r="CD30" s="28">
        <v>50855.48</v>
      </c>
      <c r="CE30" s="28">
        <v>58144.62</v>
      </c>
      <c r="CF30" s="28">
        <v>65605.789999999994</v>
      </c>
      <c r="CG30" s="28">
        <v>71861.66</v>
      </c>
      <c r="CH30" s="28">
        <v>78336.38</v>
      </c>
      <c r="CI30" s="27">
        <v>6364.29</v>
      </c>
      <c r="CJ30" s="28">
        <v>11916.13</v>
      </c>
      <c r="CK30" s="28">
        <v>17545.02</v>
      </c>
      <c r="CL30" s="28">
        <v>23749.42</v>
      </c>
      <c r="CM30" s="28">
        <v>30091.16</v>
      </c>
      <c r="CO30" s="178">
        <f>+CM30/CA30-1</f>
        <v>3.1361220942029311E-2</v>
      </c>
    </row>
    <row r="31" spans="1:94" ht="15" thickBot="1" x14ac:dyDescent="0.35">
      <c r="A31" s="185"/>
      <c r="B31" s="90" t="s">
        <v>22</v>
      </c>
      <c r="C31" s="91">
        <v>156.91999999999999</v>
      </c>
      <c r="D31" s="28">
        <v>159.71</v>
      </c>
      <c r="E31" s="28">
        <v>160.65</v>
      </c>
      <c r="F31" s="29">
        <v>162.16999999999999</v>
      </c>
      <c r="G31" s="29">
        <v>160.47999999999999</v>
      </c>
      <c r="H31" s="29">
        <v>161.13</v>
      </c>
      <c r="I31" s="29">
        <v>162.57</v>
      </c>
      <c r="J31" s="29">
        <v>163.57</v>
      </c>
      <c r="K31" s="29">
        <v>164.01</v>
      </c>
      <c r="L31" s="29">
        <v>164.17</v>
      </c>
      <c r="M31" s="29">
        <v>164.28</v>
      </c>
      <c r="N31" s="30">
        <v>164.2</v>
      </c>
      <c r="O31" s="27">
        <v>166.56</v>
      </c>
      <c r="P31" s="28">
        <v>164.49</v>
      </c>
      <c r="Q31" s="28">
        <v>160.65</v>
      </c>
      <c r="R31" s="31"/>
      <c r="S31" s="31"/>
      <c r="T31" s="28">
        <v>158.22999999999999</v>
      </c>
      <c r="U31" s="28">
        <v>155.38999999999999</v>
      </c>
      <c r="V31" s="32">
        <v>153.12</v>
      </c>
      <c r="W31" s="32">
        <v>150.79</v>
      </c>
      <c r="X31" s="32">
        <v>150.12</v>
      </c>
      <c r="Y31" s="32">
        <v>149</v>
      </c>
      <c r="Z31" s="33">
        <v>148.18</v>
      </c>
      <c r="AA31" s="27">
        <v>139.79</v>
      </c>
      <c r="AB31" s="28">
        <v>142.41</v>
      </c>
      <c r="AC31" s="28">
        <v>143.13</v>
      </c>
      <c r="AD31" s="28">
        <v>138.08000000000001</v>
      </c>
      <c r="AE31" s="28">
        <v>136.53</v>
      </c>
      <c r="AF31" s="28">
        <v>138.34</v>
      </c>
      <c r="AG31" s="28">
        <v>141.24</v>
      </c>
      <c r="AH31" s="28">
        <v>143.79</v>
      </c>
      <c r="AI31" s="28">
        <v>144.33000000000001</v>
      </c>
      <c r="AJ31" s="28">
        <v>145</v>
      </c>
      <c r="AK31" s="28">
        <v>145.75</v>
      </c>
      <c r="AL31" s="33">
        <v>145.61000000000001</v>
      </c>
      <c r="AM31" s="133">
        <v>141.07</v>
      </c>
      <c r="AN31" s="28">
        <v>147.57</v>
      </c>
      <c r="AO31" s="28">
        <v>153.12</v>
      </c>
      <c r="AP31" s="28">
        <v>151.26</v>
      </c>
      <c r="AQ31" s="28">
        <v>150.16999999999999</v>
      </c>
      <c r="AR31" s="28">
        <v>151.94</v>
      </c>
      <c r="AS31" s="28">
        <v>155.43</v>
      </c>
      <c r="AT31" s="28">
        <v>158.49</v>
      </c>
      <c r="AU31" s="28">
        <v>159.77000000000001</v>
      </c>
      <c r="AV31" s="28">
        <v>160.79</v>
      </c>
      <c r="AW31" s="28">
        <v>161.81</v>
      </c>
      <c r="AX31" s="28">
        <v>162.11000000000001</v>
      </c>
      <c r="AY31" s="27">
        <v>167.15</v>
      </c>
      <c r="AZ31" s="28">
        <v>168.85</v>
      </c>
      <c r="BA31" s="28">
        <v>167.92</v>
      </c>
      <c r="BB31" s="28">
        <v>165.85</v>
      </c>
      <c r="BC31" s="28">
        <v>165.46</v>
      </c>
      <c r="BD31" s="28">
        <v>165.06</v>
      </c>
      <c r="BE31" s="28">
        <v>166.94</v>
      </c>
      <c r="BF31" s="28">
        <v>168.62</v>
      </c>
      <c r="BG31" s="28">
        <v>169.73</v>
      </c>
      <c r="BH31" s="28">
        <v>170.38</v>
      </c>
      <c r="BI31" s="28">
        <v>170.69</v>
      </c>
      <c r="BJ31" s="28">
        <v>170.66</v>
      </c>
      <c r="BK31" s="27">
        <v>174.66</v>
      </c>
      <c r="BL31" s="28">
        <v>178.55</v>
      </c>
      <c r="BM31" s="28">
        <v>178.93</v>
      </c>
      <c r="BN31" s="28">
        <v>179.69</v>
      </c>
      <c r="BO31" s="28">
        <v>179.98</v>
      </c>
      <c r="BP31" s="28">
        <v>179.91</v>
      </c>
      <c r="BQ31" s="28">
        <v>180.73</v>
      </c>
      <c r="BR31" s="28">
        <v>181.74</v>
      </c>
      <c r="BS31" s="28">
        <v>182</v>
      </c>
      <c r="BT31" s="28">
        <v>182.22</v>
      </c>
      <c r="BU31" s="28">
        <v>182.2</v>
      </c>
      <c r="BV31" s="28">
        <v>181.89</v>
      </c>
      <c r="BW31" s="27">
        <v>178.66</v>
      </c>
      <c r="BX31" s="28">
        <v>182.54</v>
      </c>
      <c r="BY31" s="28">
        <v>181.01</v>
      </c>
      <c r="BZ31" s="28">
        <v>181.41</v>
      </c>
      <c r="CA31" s="28">
        <v>181.37</v>
      </c>
      <c r="CB31" s="28">
        <v>181.58</v>
      </c>
      <c r="CC31" s="28">
        <v>182.14</v>
      </c>
      <c r="CD31" s="28">
        <v>183.48</v>
      </c>
      <c r="CE31" s="28">
        <v>184.03</v>
      </c>
      <c r="CF31" s="28">
        <v>184.41</v>
      </c>
      <c r="CG31" s="28">
        <v>184.81</v>
      </c>
      <c r="CH31" s="28">
        <v>184.65</v>
      </c>
      <c r="CI31" s="27">
        <v>182.94</v>
      </c>
      <c r="CJ31" s="28">
        <v>183.17</v>
      </c>
      <c r="CK31" s="28">
        <v>181.31</v>
      </c>
      <c r="CL31" s="28">
        <v>178.3</v>
      </c>
      <c r="CM31" s="28">
        <v>177.73</v>
      </c>
      <c r="CO31" s="178">
        <f>+CM31/CA31-1</f>
        <v>-2.0069471246623061E-2</v>
      </c>
    </row>
    <row r="32" spans="1:94" x14ac:dyDescent="0.3">
      <c r="A32" s="187" t="s">
        <v>2</v>
      </c>
      <c r="B32" s="95" t="s">
        <v>17</v>
      </c>
      <c r="C32" s="89">
        <v>1.38</v>
      </c>
      <c r="D32" s="54">
        <v>2.63</v>
      </c>
      <c r="E32" s="54">
        <v>3.99</v>
      </c>
      <c r="F32" s="54">
        <v>5.22</v>
      </c>
      <c r="G32" s="54">
        <v>6.45</v>
      </c>
      <c r="H32" s="54">
        <v>7.78</v>
      </c>
      <c r="I32" s="54">
        <v>9.19</v>
      </c>
      <c r="J32" s="54">
        <v>10.61</v>
      </c>
      <c r="K32" s="54">
        <v>12</v>
      </c>
      <c r="L32" s="54">
        <v>13.37</v>
      </c>
      <c r="M32" s="54">
        <v>14.75</v>
      </c>
      <c r="N32" s="52">
        <v>16.09</v>
      </c>
      <c r="O32" s="53">
        <v>1.43</v>
      </c>
      <c r="P32" s="54">
        <v>2.7</v>
      </c>
      <c r="Q32" s="54">
        <v>3.57</v>
      </c>
      <c r="R32" s="22"/>
      <c r="S32" s="22"/>
      <c r="T32" s="54">
        <v>3.9</v>
      </c>
      <c r="U32" s="54">
        <v>4.72</v>
      </c>
      <c r="V32" s="55">
        <v>5.9</v>
      </c>
      <c r="W32" s="55">
        <v>7.01</v>
      </c>
      <c r="X32" s="55">
        <v>8.11</v>
      </c>
      <c r="Y32" s="55">
        <v>9.0299999999999994</v>
      </c>
      <c r="Z32" s="56">
        <v>9.6</v>
      </c>
      <c r="AA32" s="53">
        <v>0.7</v>
      </c>
      <c r="AB32" s="54">
        <v>1.48</v>
      </c>
      <c r="AC32" s="54">
        <v>2.41</v>
      </c>
      <c r="AD32" s="54">
        <v>3.08</v>
      </c>
      <c r="AE32" s="54">
        <v>3.63</v>
      </c>
      <c r="AF32" s="54">
        <v>4.84</v>
      </c>
      <c r="AG32" s="54">
        <v>6.29</v>
      </c>
      <c r="AH32" s="54">
        <v>7.72</v>
      </c>
      <c r="AI32" s="54">
        <v>8.98</v>
      </c>
      <c r="AJ32" s="54">
        <v>10.14</v>
      </c>
      <c r="AK32" s="54">
        <v>11.2</v>
      </c>
      <c r="AL32" s="56">
        <v>11.99</v>
      </c>
      <c r="AM32" s="136">
        <v>0.72</v>
      </c>
      <c r="AN32" s="54">
        <v>1.45</v>
      </c>
      <c r="AO32" s="54">
        <v>2.2000000000000002</v>
      </c>
      <c r="AP32" s="54">
        <v>2.93</v>
      </c>
      <c r="AQ32" s="54">
        <v>3.9</v>
      </c>
      <c r="AR32" s="54">
        <v>4.96</v>
      </c>
      <c r="AS32" s="54">
        <v>6.07</v>
      </c>
      <c r="AT32" s="54">
        <v>7.21</v>
      </c>
      <c r="AU32" s="54">
        <v>8.16</v>
      </c>
      <c r="AV32" s="54">
        <v>9.15</v>
      </c>
      <c r="AW32" s="54">
        <v>10.050000000000001</v>
      </c>
      <c r="AX32" s="54">
        <v>10.9</v>
      </c>
      <c r="AY32" s="53">
        <v>0.89</v>
      </c>
      <c r="AZ32" s="54">
        <v>1.74</v>
      </c>
      <c r="BA32" s="54">
        <v>2.57</v>
      </c>
      <c r="BB32" s="54">
        <v>3.4</v>
      </c>
      <c r="BC32" s="54">
        <v>4.3600000000000003</v>
      </c>
      <c r="BD32" s="54">
        <v>5.35</v>
      </c>
      <c r="BE32" s="54">
        <v>6.51</v>
      </c>
      <c r="BF32" s="54">
        <v>7.73</v>
      </c>
      <c r="BG32" s="54">
        <v>8.81</v>
      </c>
      <c r="BH32" s="54">
        <v>9.8800000000000008</v>
      </c>
      <c r="BI32" s="54">
        <v>10.96</v>
      </c>
      <c r="BJ32" s="54">
        <v>11.98</v>
      </c>
      <c r="BK32" s="53">
        <v>1.07</v>
      </c>
      <c r="BL32" s="54">
        <v>2.17</v>
      </c>
      <c r="BM32" s="54">
        <v>3.18</v>
      </c>
      <c r="BN32" s="54">
        <v>4.3099999999999996</v>
      </c>
      <c r="BO32" s="54">
        <v>5.5</v>
      </c>
      <c r="BP32" s="54">
        <v>6.7</v>
      </c>
      <c r="BQ32" s="54">
        <v>7.99</v>
      </c>
      <c r="BR32" s="54">
        <v>9.3000000000000007</v>
      </c>
      <c r="BS32" s="54">
        <v>10.47</v>
      </c>
      <c r="BT32" s="54">
        <v>11.68</v>
      </c>
      <c r="BU32" s="54">
        <v>12.87</v>
      </c>
      <c r="BV32" s="54">
        <v>14.06</v>
      </c>
      <c r="BW32" s="53">
        <v>1.21</v>
      </c>
      <c r="BX32" s="54">
        <v>2.19</v>
      </c>
      <c r="BY32" s="54">
        <v>3.3</v>
      </c>
      <c r="BZ32" s="54">
        <v>4.5199999999999996</v>
      </c>
      <c r="CA32" s="54">
        <v>5.83</v>
      </c>
      <c r="CB32" s="54">
        <v>7.12</v>
      </c>
      <c r="CC32" s="54">
        <v>8.5399999999999991</v>
      </c>
      <c r="CD32" s="54">
        <v>10.06</v>
      </c>
      <c r="CE32" s="54">
        <v>11.46</v>
      </c>
      <c r="CF32" s="54">
        <v>12.82</v>
      </c>
      <c r="CG32" s="54">
        <v>14.19</v>
      </c>
      <c r="CH32" s="54">
        <v>15.55</v>
      </c>
      <c r="CI32" s="53">
        <v>1.33</v>
      </c>
      <c r="CJ32" s="54">
        <v>2.5</v>
      </c>
      <c r="CK32" s="54">
        <v>3.81</v>
      </c>
      <c r="CL32" s="54">
        <v>5.17</v>
      </c>
      <c r="CM32" s="54">
        <v>6.68</v>
      </c>
      <c r="CO32" s="177">
        <f>+CM32/CA32-1</f>
        <v>0.14579759862778729</v>
      </c>
    </row>
    <row r="33" spans="1:94" x14ac:dyDescent="0.3">
      <c r="A33" s="185"/>
      <c r="B33" s="96" t="s">
        <v>18</v>
      </c>
      <c r="C33" s="91">
        <v>8070</v>
      </c>
      <c r="D33" s="28">
        <v>15407</v>
      </c>
      <c r="E33" s="28">
        <v>23448</v>
      </c>
      <c r="F33" s="28">
        <v>30338</v>
      </c>
      <c r="G33" s="28">
        <v>37826</v>
      </c>
      <c r="H33" s="28">
        <v>45490</v>
      </c>
      <c r="I33" s="28">
        <v>53289</v>
      </c>
      <c r="J33" s="28">
        <v>61304</v>
      </c>
      <c r="K33" s="28">
        <v>69159</v>
      </c>
      <c r="L33" s="28">
        <v>76928</v>
      </c>
      <c r="M33" s="28">
        <v>85027</v>
      </c>
      <c r="N33" s="30">
        <v>93067</v>
      </c>
      <c r="O33" s="27">
        <v>8227</v>
      </c>
      <c r="P33" s="28">
        <v>15897</v>
      </c>
      <c r="Q33" s="28">
        <v>21622</v>
      </c>
      <c r="R33" s="31"/>
      <c r="S33" s="31"/>
      <c r="T33" s="28">
        <v>24162</v>
      </c>
      <c r="U33" s="28">
        <v>29651</v>
      </c>
      <c r="V33" s="32">
        <v>37442</v>
      </c>
      <c r="W33" s="32">
        <v>45077</v>
      </c>
      <c r="X33" s="32">
        <v>52284</v>
      </c>
      <c r="Y33" s="32">
        <v>58795</v>
      </c>
      <c r="Z33" s="33">
        <v>62755</v>
      </c>
      <c r="AA33" s="27">
        <v>4503</v>
      </c>
      <c r="AB33" s="28">
        <v>9480</v>
      </c>
      <c r="AC33" s="28">
        <v>15725</v>
      </c>
      <c r="AD33" s="28">
        <v>20737</v>
      </c>
      <c r="AE33" s="28">
        <v>24651</v>
      </c>
      <c r="AF33" s="28">
        <v>32640</v>
      </c>
      <c r="AG33" s="28">
        <v>41421</v>
      </c>
      <c r="AH33" s="28">
        <v>49963</v>
      </c>
      <c r="AI33" s="28">
        <v>58205</v>
      </c>
      <c r="AJ33" s="28">
        <v>65945</v>
      </c>
      <c r="AK33" s="28">
        <v>72850</v>
      </c>
      <c r="AL33" s="33">
        <v>78266</v>
      </c>
      <c r="AM33" s="133">
        <v>4725</v>
      </c>
      <c r="AN33" s="28">
        <v>9254</v>
      </c>
      <c r="AO33" s="28">
        <v>13753</v>
      </c>
      <c r="AP33" s="28">
        <v>18623</v>
      </c>
      <c r="AQ33" s="28">
        <v>25513</v>
      </c>
      <c r="AR33" s="28">
        <v>32069</v>
      </c>
      <c r="AS33" s="28">
        <v>38262</v>
      </c>
      <c r="AT33" s="28">
        <v>44382</v>
      </c>
      <c r="AU33" s="28">
        <v>49882</v>
      </c>
      <c r="AV33" s="28">
        <v>55748</v>
      </c>
      <c r="AW33" s="28">
        <v>61026</v>
      </c>
      <c r="AX33" s="28">
        <v>66405</v>
      </c>
      <c r="AY33" s="27">
        <v>5346</v>
      </c>
      <c r="AZ33" s="28">
        <v>10359</v>
      </c>
      <c r="BA33" s="28">
        <v>15524</v>
      </c>
      <c r="BB33" s="28">
        <v>20622</v>
      </c>
      <c r="BC33" s="28">
        <v>26282</v>
      </c>
      <c r="BD33" s="28">
        <v>32178</v>
      </c>
      <c r="BE33" s="28">
        <v>38270</v>
      </c>
      <c r="BF33" s="28">
        <v>44694</v>
      </c>
      <c r="BG33" s="28">
        <v>50521</v>
      </c>
      <c r="BH33" s="28">
        <v>56551</v>
      </c>
      <c r="BI33" s="28">
        <v>62661</v>
      </c>
      <c r="BJ33" s="28">
        <v>68748</v>
      </c>
      <c r="BK33" s="27">
        <v>6057</v>
      </c>
      <c r="BL33" s="28">
        <v>12029</v>
      </c>
      <c r="BM33" s="28">
        <v>17574</v>
      </c>
      <c r="BN33" s="28">
        <v>23591</v>
      </c>
      <c r="BO33" s="28">
        <v>29918</v>
      </c>
      <c r="BP33" s="28">
        <v>36206</v>
      </c>
      <c r="BQ33" s="28">
        <v>42686</v>
      </c>
      <c r="BR33" s="28">
        <v>49268</v>
      </c>
      <c r="BS33" s="28">
        <v>55247</v>
      </c>
      <c r="BT33" s="28">
        <v>61620</v>
      </c>
      <c r="BU33" s="28">
        <v>67810</v>
      </c>
      <c r="BV33" s="28">
        <v>74275</v>
      </c>
      <c r="BW33" s="27">
        <v>6431</v>
      </c>
      <c r="BX33" s="28">
        <v>11556</v>
      </c>
      <c r="BY33" s="28">
        <v>17644</v>
      </c>
      <c r="BZ33" s="28">
        <v>23856</v>
      </c>
      <c r="CA33" s="28">
        <v>30549</v>
      </c>
      <c r="CB33" s="28">
        <v>37009</v>
      </c>
      <c r="CC33" s="28">
        <v>44012</v>
      </c>
      <c r="CD33" s="28">
        <v>51418</v>
      </c>
      <c r="CE33" s="28">
        <v>58339</v>
      </c>
      <c r="CF33" s="28">
        <v>65264</v>
      </c>
      <c r="CG33" s="28">
        <v>72151</v>
      </c>
      <c r="CH33" s="28">
        <v>79128</v>
      </c>
      <c r="CI33" s="27">
        <v>6886</v>
      </c>
      <c r="CJ33" s="28">
        <v>13032</v>
      </c>
      <c r="CK33" s="28">
        <v>20053</v>
      </c>
      <c r="CL33" s="28">
        <v>27692</v>
      </c>
      <c r="CM33" s="28">
        <v>36103</v>
      </c>
      <c r="CO33" s="178">
        <f>+CM33/CA33-1</f>
        <v>0.1818062784379193</v>
      </c>
    </row>
    <row r="34" spans="1:94" x14ac:dyDescent="0.3">
      <c r="A34" s="185"/>
      <c r="B34" s="96" t="s">
        <v>19</v>
      </c>
      <c r="C34" s="92">
        <v>1.51</v>
      </c>
      <c r="D34" s="35">
        <v>2.88</v>
      </c>
      <c r="E34" s="35">
        <v>4.38</v>
      </c>
      <c r="F34" s="36">
        <v>5.67</v>
      </c>
      <c r="G34" s="36">
        <v>7.06</v>
      </c>
      <c r="H34" s="36">
        <v>8.5</v>
      </c>
      <c r="I34" s="36">
        <v>9.9600000000000009</v>
      </c>
      <c r="J34" s="36">
        <v>11.45</v>
      </c>
      <c r="K34" s="36">
        <v>12.93</v>
      </c>
      <c r="L34" s="36">
        <v>14.39</v>
      </c>
      <c r="M34" s="36">
        <v>15.92</v>
      </c>
      <c r="N34" s="37">
        <v>17.43</v>
      </c>
      <c r="O34" s="34">
        <v>1.54</v>
      </c>
      <c r="P34" s="35">
        <v>2.97</v>
      </c>
      <c r="Q34" s="35">
        <v>4.04</v>
      </c>
      <c r="R34" s="38"/>
      <c r="S34" s="38"/>
      <c r="T34" s="35">
        <v>4.5</v>
      </c>
      <c r="U34" s="35">
        <v>5.49</v>
      </c>
      <c r="V34" s="39">
        <v>6.93</v>
      </c>
      <c r="W34" s="39">
        <v>8.36</v>
      </c>
      <c r="X34" s="39">
        <v>9.6999999999999993</v>
      </c>
      <c r="Y34" s="39">
        <v>10.92</v>
      </c>
      <c r="Z34" s="40">
        <v>11.66</v>
      </c>
      <c r="AA34" s="34">
        <v>0.84</v>
      </c>
      <c r="AB34" s="35">
        <v>1.78</v>
      </c>
      <c r="AC34" s="35">
        <v>2.95</v>
      </c>
      <c r="AD34" s="35">
        <v>3.89</v>
      </c>
      <c r="AE34" s="35">
        <v>4.62</v>
      </c>
      <c r="AF34" s="35">
        <v>6.12</v>
      </c>
      <c r="AG34" s="35">
        <v>7.77</v>
      </c>
      <c r="AH34" s="35">
        <v>9.3800000000000008</v>
      </c>
      <c r="AI34" s="35">
        <v>10.93</v>
      </c>
      <c r="AJ34" s="35">
        <v>12.39</v>
      </c>
      <c r="AK34" s="35">
        <v>13.69</v>
      </c>
      <c r="AL34" s="40">
        <v>14.7</v>
      </c>
      <c r="AM34" s="134">
        <v>0.89</v>
      </c>
      <c r="AN34" s="35">
        <v>1.74</v>
      </c>
      <c r="AO34" s="35">
        <v>2.58</v>
      </c>
      <c r="AP34" s="35">
        <v>3.51</v>
      </c>
      <c r="AQ34" s="35">
        <v>4.83</v>
      </c>
      <c r="AR34" s="35">
        <v>6.1</v>
      </c>
      <c r="AS34" s="35">
        <v>7.3</v>
      </c>
      <c r="AT34" s="35">
        <v>8.5</v>
      </c>
      <c r="AU34" s="35">
        <v>9.58</v>
      </c>
      <c r="AV34" s="35">
        <v>10.74</v>
      </c>
      <c r="AW34" s="35">
        <v>11.76</v>
      </c>
      <c r="AX34" s="35">
        <v>12.8</v>
      </c>
      <c r="AY34" s="34">
        <v>1.03</v>
      </c>
      <c r="AZ34" s="35">
        <v>2.0099999999999998</v>
      </c>
      <c r="BA34" s="35">
        <v>3.01</v>
      </c>
      <c r="BB34" s="35">
        <v>4.01</v>
      </c>
      <c r="BC34" s="35">
        <v>5.13</v>
      </c>
      <c r="BD34" s="35">
        <v>6.31</v>
      </c>
      <c r="BE34" s="35">
        <v>7.54</v>
      </c>
      <c r="BF34" s="35">
        <v>8.84</v>
      </c>
      <c r="BG34" s="35">
        <v>10.01</v>
      </c>
      <c r="BH34" s="35">
        <v>11.22</v>
      </c>
      <c r="BI34" s="35">
        <v>12.45</v>
      </c>
      <c r="BJ34" s="35">
        <v>13.66</v>
      </c>
      <c r="BK34" s="34">
        <v>1.21</v>
      </c>
      <c r="BL34" s="35">
        <v>2.41</v>
      </c>
      <c r="BM34" s="35">
        <v>3.52</v>
      </c>
      <c r="BN34" s="35">
        <v>4.76</v>
      </c>
      <c r="BO34" s="35">
        <v>6.08</v>
      </c>
      <c r="BP34" s="35">
        <v>7.39</v>
      </c>
      <c r="BQ34" s="35">
        <v>8.75</v>
      </c>
      <c r="BR34" s="35">
        <v>10.130000000000001</v>
      </c>
      <c r="BS34" s="35">
        <v>11.39</v>
      </c>
      <c r="BT34" s="35">
        <v>12.74</v>
      </c>
      <c r="BU34" s="35">
        <v>14.04</v>
      </c>
      <c r="BV34" s="35">
        <v>15.38</v>
      </c>
      <c r="BW34" s="34">
        <v>1.34</v>
      </c>
      <c r="BX34" s="35">
        <v>2.41</v>
      </c>
      <c r="BY34" s="35">
        <v>3.69</v>
      </c>
      <c r="BZ34" s="35">
        <v>5.03</v>
      </c>
      <c r="CA34" s="35">
        <v>6.48</v>
      </c>
      <c r="CB34" s="35">
        <v>7.89</v>
      </c>
      <c r="CC34" s="35">
        <v>9.39</v>
      </c>
      <c r="CD34" s="35">
        <v>10.99</v>
      </c>
      <c r="CE34" s="35">
        <v>12.49</v>
      </c>
      <c r="CF34" s="35">
        <v>13.99</v>
      </c>
      <c r="CG34" s="35">
        <v>15.44</v>
      </c>
      <c r="CH34" s="35">
        <v>16.91</v>
      </c>
      <c r="CI34" s="34">
        <v>1.44</v>
      </c>
      <c r="CJ34" s="35">
        <v>2.74</v>
      </c>
      <c r="CK34" s="35">
        <v>4.22</v>
      </c>
      <c r="CL34" s="35">
        <v>5.86</v>
      </c>
      <c r="CM34" s="35">
        <v>7.66</v>
      </c>
      <c r="CO34" s="178">
        <f>+CM34/CA34-1</f>
        <v>0.18209876543209869</v>
      </c>
    </row>
    <row r="35" spans="1:94" x14ac:dyDescent="0.3">
      <c r="A35" s="185"/>
      <c r="B35" s="97" t="s">
        <v>20</v>
      </c>
      <c r="C35" s="94">
        <v>0.91500000000000004</v>
      </c>
      <c r="D35" s="43">
        <v>0.91400000000000003</v>
      </c>
      <c r="E35" s="43">
        <v>0.91</v>
      </c>
      <c r="F35" s="44">
        <v>0.92100000000000004</v>
      </c>
      <c r="G35" s="44">
        <v>0.91300000000000003</v>
      </c>
      <c r="H35" s="44">
        <v>0.91600000000000004</v>
      </c>
      <c r="I35" s="44">
        <v>0.92300000000000004</v>
      </c>
      <c r="J35" s="44">
        <v>0.92600000000000005</v>
      </c>
      <c r="K35" s="44">
        <v>0.92900000000000005</v>
      </c>
      <c r="L35" s="44">
        <v>0.92900000000000005</v>
      </c>
      <c r="M35" s="44">
        <v>0.92700000000000005</v>
      </c>
      <c r="N35" s="45">
        <v>0.92300000000000004</v>
      </c>
      <c r="O35" s="42">
        <v>0.92700000000000005</v>
      </c>
      <c r="P35" s="43">
        <v>0.91</v>
      </c>
      <c r="Q35" s="43">
        <v>0.88400000000000001</v>
      </c>
      <c r="R35" s="46"/>
      <c r="S35" s="46"/>
      <c r="T35" s="43">
        <v>0.86699999999999999</v>
      </c>
      <c r="U35" s="43">
        <v>0.85899999999999999</v>
      </c>
      <c r="V35" s="59">
        <v>0.85099999999999998</v>
      </c>
      <c r="W35" s="59">
        <v>0.83899999999999997</v>
      </c>
      <c r="X35" s="59">
        <v>0.83599999999999997</v>
      </c>
      <c r="Y35" s="59">
        <v>0.82699999999999996</v>
      </c>
      <c r="Z35" s="60">
        <v>0.82299999999999995</v>
      </c>
      <c r="AA35" s="42">
        <v>0.82699999999999996</v>
      </c>
      <c r="AB35" s="43">
        <v>0.83199999999999996</v>
      </c>
      <c r="AC35" s="43">
        <v>0.81699999999999995</v>
      </c>
      <c r="AD35" s="43">
        <v>0.79200000000000004</v>
      </c>
      <c r="AE35" s="43">
        <v>0.78500000000000003</v>
      </c>
      <c r="AF35" s="43">
        <v>0.79100000000000004</v>
      </c>
      <c r="AG35" s="43">
        <v>0.80900000000000005</v>
      </c>
      <c r="AH35" s="43">
        <v>0.82399999999999995</v>
      </c>
      <c r="AI35" s="43">
        <v>0.82099999999999995</v>
      </c>
      <c r="AJ35" s="43">
        <v>0.81899999999999995</v>
      </c>
      <c r="AK35" s="43">
        <v>0.81899999999999995</v>
      </c>
      <c r="AL35" s="60">
        <v>0.81599999999999995</v>
      </c>
      <c r="AM35" s="135">
        <v>0.80700000000000005</v>
      </c>
      <c r="AN35" s="43">
        <v>0.83199999999999996</v>
      </c>
      <c r="AO35" s="43">
        <v>0.85099999999999998</v>
      </c>
      <c r="AP35" s="43">
        <v>0.83399999999999996</v>
      </c>
      <c r="AQ35" s="43">
        <v>0.80700000000000005</v>
      </c>
      <c r="AR35" s="43">
        <v>0.81299999999999994</v>
      </c>
      <c r="AS35" s="43">
        <v>0.83099999999999996</v>
      </c>
      <c r="AT35" s="43">
        <v>0.84799999999999998</v>
      </c>
      <c r="AU35" s="43">
        <v>0.85199999999999998</v>
      </c>
      <c r="AV35" s="43">
        <v>0.85199999999999998</v>
      </c>
      <c r="AW35" s="43">
        <v>0.85499999999999998</v>
      </c>
      <c r="AX35" s="43">
        <v>0.85199999999999998</v>
      </c>
      <c r="AY35" s="42">
        <v>0.86499999999999999</v>
      </c>
      <c r="AZ35" s="43">
        <v>0.86699999999999999</v>
      </c>
      <c r="BA35" s="43">
        <v>0.85499999999999998</v>
      </c>
      <c r="BB35" s="43">
        <v>0.84799999999999998</v>
      </c>
      <c r="BC35" s="43">
        <v>0.85</v>
      </c>
      <c r="BD35" s="43">
        <v>0.84799999999999998</v>
      </c>
      <c r="BE35" s="43">
        <v>0.86299999999999999</v>
      </c>
      <c r="BF35" s="43">
        <v>0.875</v>
      </c>
      <c r="BG35" s="43">
        <v>0.88</v>
      </c>
      <c r="BH35" s="43">
        <v>0.88</v>
      </c>
      <c r="BI35" s="43">
        <v>0.88</v>
      </c>
      <c r="BJ35" s="43">
        <v>0.877</v>
      </c>
      <c r="BK35" s="42">
        <v>0.88900000000000001</v>
      </c>
      <c r="BL35" s="43">
        <v>0.9</v>
      </c>
      <c r="BM35" s="43">
        <v>0.90200000000000002</v>
      </c>
      <c r="BN35" s="43">
        <v>0.90500000000000003</v>
      </c>
      <c r="BO35" s="43">
        <v>0.90500000000000003</v>
      </c>
      <c r="BP35" s="43">
        <v>0.90800000000000003</v>
      </c>
      <c r="BQ35" s="43">
        <v>0.91400000000000003</v>
      </c>
      <c r="BR35" s="43">
        <v>0.91800000000000004</v>
      </c>
      <c r="BS35" s="43">
        <v>0.91900000000000004</v>
      </c>
      <c r="BT35" s="43">
        <v>0.91700000000000004</v>
      </c>
      <c r="BU35" s="43">
        <v>0.91700000000000004</v>
      </c>
      <c r="BV35" s="43">
        <v>0.91400000000000003</v>
      </c>
      <c r="BW35" s="42">
        <v>0.9</v>
      </c>
      <c r="BX35" s="43">
        <v>0.91</v>
      </c>
      <c r="BY35" s="43">
        <v>0.89600000000000002</v>
      </c>
      <c r="BZ35" s="43">
        <v>0.89900000000000002</v>
      </c>
      <c r="CA35" s="43">
        <v>0.9</v>
      </c>
      <c r="CB35" s="43">
        <v>0.90300000000000002</v>
      </c>
      <c r="CC35" s="43">
        <v>0.90900000000000003</v>
      </c>
      <c r="CD35" s="43">
        <v>0.91600000000000004</v>
      </c>
      <c r="CE35" s="43">
        <v>0.91700000000000004</v>
      </c>
      <c r="CF35" s="43">
        <v>0.91600000000000004</v>
      </c>
      <c r="CG35" s="43">
        <v>0.91900000000000004</v>
      </c>
      <c r="CH35" s="43">
        <v>0.91900000000000004</v>
      </c>
      <c r="CI35" s="42">
        <v>0.92300000000000004</v>
      </c>
      <c r="CJ35" s="43">
        <v>0.91500000000000004</v>
      </c>
      <c r="CK35" s="43">
        <v>0.90300000000000002</v>
      </c>
      <c r="CL35" s="43">
        <v>0.88200000000000001</v>
      </c>
      <c r="CM35" s="43">
        <v>0.872</v>
      </c>
      <c r="CO35" s="179">
        <f>+(CM35-CA35)*100</f>
        <v>-2.8000000000000025</v>
      </c>
      <c r="CP35" s="25" t="s">
        <v>33</v>
      </c>
    </row>
    <row r="36" spans="1:94" x14ac:dyDescent="0.3">
      <c r="A36" s="185"/>
      <c r="B36" s="96" t="s">
        <v>21</v>
      </c>
      <c r="C36" s="91">
        <v>1121.2</v>
      </c>
      <c r="D36" s="28">
        <v>2137.52</v>
      </c>
      <c r="E36" s="28">
        <v>3255.27</v>
      </c>
      <c r="F36" s="28">
        <v>4193.16</v>
      </c>
      <c r="G36" s="28">
        <v>5214.3900000000003</v>
      </c>
      <c r="H36" s="28">
        <v>6247.87</v>
      </c>
      <c r="I36" s="28">
        <v>7293.82</v>
      </c>
      <c r="J36" s="28">
        <v>8368.66</v>
      </c>
      <c r="K36" s="28">
        <v>9431.0400000000009</v>
      </c>
      <c r="L36" s="28">
        <v>10493.8</v>
      </c>
      <c r="M36" s="28">
        <v>11631.56</v>
      </c>
      <c r="N36" s="30">
        <v>12752.91</v>
      </c>
      <c r="O36" s="27">
        <v>1152.3</v>
      </c>
      <c r="P36" s="28">
        <v>2225.35</v>
      </c>
      <c r="Q36" s="28">
        <v>3055.41</v>
      </c>
      <c r="R36" s="31"/>
      <c r="S36" s="31"/>
      <c r="T36" s="28">
        <v>3459.71</v>
      </c>
      <c r="U36" s="28">
        <v>4255.3100000000004</v>
      </c>
      <c r="V36" s="32">
        <v>5391.16</v>
      </c>
      <c r="W36" s="32">
        <v>6521.85</v>
      </c>
      <c r="X36" s="32">
        <v>7587.68</v>
      </c>
      <c r="Y36" s="32">
        <v>8555.49</v>
      </c>
      <c r="Z36" s="33">
        <v>9163.6299999999992</v>
      </c>
      <c r="AA36" s="27">
        <v>706.67</v>
      </c>
      <c r="AB36" s="28">
        <v>1491.74</v>
      </c>
      <c r="AC36" s="28">
        <v>2442.87</v>
      </c>
      <c r="AD36" s="28">
        <v>3196.91</v>
      </c>
      <c r="AE36" s="28">
        <v>3793.69</v>
      </c>
      <c r="AF36" s="28">
        <v>4965.82</v>
      </c>
      <c r="AG36" s="28">
        <v>6197.78</v>
      </c>
      <c r="AH36" s="28">
        <v>7389.24</v>
      </c>
      <c r="AI36" s="28">
        <v>8574.66</v>
      </c>
      <c r="AJ36" s="28">
        <v>9686.26</v>
      </c>
      <c r="AK36" s="28">
        <v>10707.55</v>
      </c>
      <c r="AL36" s="33">
        <v>11491.09</v>
      </c>
      <c r="AM36" s="133">
        <v>680.71</v>
      </c>
      <c r="AN36" s="28">
        <v>1331.87</v>
      </c>
      <c r="AO36" s="28">
        <v>1967.66</v>
      </c>
      <c r="AP36" s="28">
        <v>2652.44</v>
      </c>
      <c r="AQ36" s="28">
        <v>3621.88</v>
      </c>
      <c r="AR36" s="28">
        <v>4542.9799999999996</v>
      </c>
      <c r="AS36" s="28">
        <v>5403.86</v>
      </c>
      <c r="AT36" s="28">
        <v>6255.09</v>
      </c>
      <c r="AU36" s="28">
        <v>7019.91</v>
      </c>
      <c r="AV36" s="28">
        <v>7843.42</v>
      </c>
      <c r="AW36" s="28">
        <v>8606.56</v>
      </c>
      <c r="AX36" s="28">
        <v>9380.59</v>
      </c>
      <c r="AY36" s="27">
        <v>787.19</v>
      </c>
      <c r="AZ36" s="28">
        <v>1541.49</v>
      </c>
      <c r="BA36" s="28">
        <v>2288.71</v>
      </c>
      <c r="BB36" s="28">
        <v>3016.98</v>
      </c>
      <c r="BC36" s="28">
        <v>3814.48</v>
      </c>
      <c r="BD36" s="28">
        <v>4648.68</v>
      </c>
      <c r="BE36" s="28">
        <v>5522.71</v>
      </c>
      <c r="BF36" s="28">
        <v>6460.82</v>
      </c>
      <c r="BG36" s="28">
        <v>7315.56</v>
      </c>
      <c r="BH36" s="28">
        <v>8215.19</v>
      </c>
      <c r="BI36" s="28">
        <v>9144.68</v>
      </c>
      <c r="BJ36" s="28">
        <v>10052.49</v>
      </c>
      <c r="BK36" s="27">
        <v>916.62</v>
      </c>
      <c r="BL36" s="28">
        <v>1824.44</v>
      </c>
      <c r="BM36" s="28">
        <v>2675.6</v>
      </c>
      <c r="BN36" s="28">
        <v>3597.51</v>
      </c>
      <c r="BO36" s="28">
        <v>4569.59</v>
      </c>
      <c r="BP36" s="28">
        <v>5532.16</v>
      </c>
      <c r="BQ36" s="28">
        <v>6527.42</v>
      </c>
      <c r="BR36" s="28">
        <v>7537.97</v>
      </c>
      <c r="BS36" s="28">
        <v>8460.81</v>
      </c>
      <c r="BT36" s="28">
        <v>9411.3799999999992</v>
      </c>
      <c r="BU36" s="28">
        <v>10385.25</v>
      </c>
      <c r="BV36" s="28">
        <v>11399.6</v>
      </c>
      <c r="BW36" s="27">
        <v>1021.83</v>
      </c>
      <c r="BX36" s="28">
        <v>1822.78</v>
      </c>
      <c r="BY36" s="28">
        <v>2793.88</v>
      </c>
      <c r="BZ36" s="28">
        <v>3798.74</v>
      </c>
      <c r="CA36" s="28">
        <v>4898.9799999999996</v>
      </c>
      <c r="CB36" s="28">
        <v>5960.93</v>
      </c>
      <c r="CC36" s="28">
        <v>7103.71</v>
      </c>
      <c r="CD36" s="28">
        <v>8328.92</v>
      </c>
      <c r="CE36" s="28">
        <v>9485.92</v>
      </c>
      <c r="CF36" s="28">
        <v>10639.78</v>
      </c>
      <c r="CG36" s="28">
        <v>11775.82</v>
      </c>
      <c r="CH36" s="28">
        <v>12919.87</v>
      </c>
      <c r="CI36" s="27">
        <v>1124.98</v>
      </c>
      <c r="CJ36" s="28">
        <v>2133.2800000000002</v>
      </c>
      <c r="CK36" s="28">
        <v>3279.43</v>
      </c>
      <c r="CL36" s="28">
        <v>4562.97</v>
      </c>
      <c r="CM36" s="28">
        <v>5972.12</v>
      </c>
      <c r="CO36" s="178">
        <f>+CM36/CA36-1</f>
        <v>0.2190537622117259</v>
      </c>
    </row>
    <row r="37" spans="1:94" ht="15" thickBot="1" x14ac:dyDescent="0.35">
      <c r="A37" s="188"/>
      <c r="B37" s="98" t="s">
        <v>22</v>
      </c>
      <c r="C37" s="99">
        <v>171.1</v>
      </c>
      <c r="D37" s="66">
        <v>170.85</v>
      </c>
      <c r="E37" s="66">
        <v>169.97</v>
      </c>
      <c r="F37" s="63">
        <v>171.92</v>
      </c>
      <c r="G37" s="63">
        <v>170.51</v>
      </c>
      <c r="H37" s="63">
        <v>171.04</v>
      </c>
      <c r="I37" s="63">
        <v>172.38</v>
      </c>
      <c r="J37" s="63">
        <v>173.07</v>
      </c>
      <c r="K37" s="63">
        <v>173.58</v>
      </c>
      <c r="L37" s="63">
        <v>173.8</v>
      </c>
      <c r="M37" s="63">
        <v>173.43</v>
      </c>
      <c r="N37" s="64">
        <v>172.88</v>
      </c>
      <c r="O37" s="65">
        <v>173.26</v>
      </c>
      <c r="P37" s="66">
        <v>170.02</v>
      </c>
      <c r="Q37" s="66">
        <v>165.04</v>
      </c>
      <c r="R37" s="67"/>
      <c r="S37" s="67"/>
      <c r="T37" s="66">
        <v>161.47999999999999</v>
      </c>
      <c r="U37" s="66">
        <v>159.1</v>
      </c>
      <c r="V37" s="68">
        <v>157.49</v>
      </c>
      <c r="W37" s="68">
        <v>155.6</v>
      </c>
      <c r="X37" s="68">
        <v>155.21</v>
      </c>
      <c r="Y37" s="68">
        <v>153.56</v>
      </c>
      <c r="Z37" s="69">
        <v>152.9</v>
      </c>
      <c r="AA37" s="65">
        <v>154.66999999999999</v>
      </c>
      <c r="AB37" s="66">
        <v>156.1</v>
      </c>
      <c r="AC37" s="66">
        <v>153.02000000000001</v>
      </c>
      <c r="AD37" s="66">
        <v>148.41</v>
      </c>
      <c r="AE37" s="66">
        <v>147.24</v>
      </c>
      <c r="AF37" s="66">
        <v>148.22</v>
      </c>
      <c r="AG37" s="66">
        <v>151.77000000000001</v>
      </c>
      <c r="AH37" s="66">
        <v>154.61000000000001</v>
      </c>
      <c r="AI37" s="66">
        <v>154.25</v>
      </c>
      <c r="AJ37" s="66">
        <v>153.80000000000001</v>
      </c>
      <c r="AK37" s="66">
        <v>153.78</v>
      </c>
      <c r="AL37" s="69">
        <v>153.24</v>
      </c>
      <c r="AM37" s="137">
        <v>151.74</v>
      </c>
      <c r="AN37" s="66">
        <v>156.33000000000001</v>
      </c>
      <c r="AO37" s="66">
        <v>159.87</v>
      </c>
      <c r="AP37" s="66">
        <v>157.29</v>
      </c>
      <c r="AQ37" s="66">
        <v>152.69</v>
      </c>
      <c r="AR37" s="66">
        <v>154.54</v>
      </c>
      <c r="AS37" s="66">
        <v>158.63999999999999</v>
      </c>
      <c r="AT37" s="66">
        <v>162.4</v>
      </c>
      <c r="AU37" s="66">
        <v>163.66</v>
      </c>
      <c r="AV37" s="66">
        <v>164.19</v>
      </c>
      <c r="AW37" s="66">
        <v>164.72</v>
      </c>
      <c r="AX37" s="66">
        <v>164.21</v>
      </c>
      <c r="AY37" s="65">
        <v>167.11</v>
      </c>
      <c r="AZ37" s="66">
        <v>168.07</v>
      </c>
      <c r="BA37" s="66">
        <v>165.66</v>
      </c>
      <c r="BB37" s="66">
        <v>164.95</v>
      </c>
      <c r="BC37" s="66">
        <v>165.88</v>
      </c>
      <c r="BD37" s="66">
        <v>166.33</v>
      </c>
      <c r="BE37" s="66">
        <v>170.13</v>
      </c>
      <c r="BF37" s="66">
        <v>172.95</v>
      </c>
      <c r="BG37" s="66">
        <v>174.32</v>
      </c>
      <c r="BH37" s="66">
        <v>174.72</v>
      </c>
      <c r="BI37" s="66">
        <v>174.91</v>
      </c>
      <c r="BJ37" s="66">
        <v>174.25</v>
      </c>
      <c r="BK37" s="65">
        <v>177.32</v>
      </c>
      <c r="BL37" s="66">
        <v>180.07</v>
      </c>
      <c r="BM37" s="66">
        <v>180.8</v>
      </c>
      <c r="BN37" s="66">
        <v>182.77</v>
      </c>
      <c r="BO37" s="66">
        <v>183.85</v>
      </c>
      <c r="BP37" s="66">
        <v>185.15</v>
      </c>
      <c r="BQ37" s="66">
        <v>187.21</v>
      </c>
      <c r="BR37" s="66">
        <v>188.7</v>
      </c>
      <c r="BS37" s="66">
        <v>189.46</v>
      </c>
      <c r="BT37" s="66">
        <v>189.59</v>
      </c>
      <c r="BU37" s="66">
        <v>189.72</v>
      </c>
      <c r="BV37" s="66">
        <v>189.23</v>
      </c>
      <c r="BW37" s="65">
        <v>187.7</v>
      </c>
      <c r="BX37" s="66">
        <v>189.73</v>
      </c>
      <c r="BY37" s="66">
        <v>187.14</v>
      </c>
      <c r="BZ37" s="66">
        <v>189.54</v>
      </c>
      <c r="CA37" s="66">
        <v>190.9</v>
      </c>
      <c r="CB37" s="66">
        <v>192.33</v>
      </c>
      <c r="CC37" s="66">
        <v>193.94</v>
      </c>
      <c r="CD37" s="66">
        <v>195.7</v>
      </c>
      <c r="CE37" s="66">
        <v>196.38</v>
      </c>
      <c r="CF37" s="66">
        <v>196.43</v>
      </c>
      <c r="CG37" s="66">
        <v>196.69</v>
      </c>
      <c r="CH37" s="66">
        <v>196.55</v>
      </c>
      <c r="CI37" s="65">
        <v>193.41</v>
      </c>
      <c r="CJ37" s="66">
        <v>192.17</v>
      </c>
      <c r="CK37" s="66">
        <v>189.95</v>
      </c>
      <c r="CL37" s="66">
        <v>186.72</v>
      </c>
      <c r="CM37" s="66">
        <v>184.99</v>
      </c>
      <c r="CO37" s="178">
        <f>+CM37/CA37-1</f>
        <v>-3.0958617077003647E-2</v>
      </c>
    </row>
    <row r="38" spans="1:94" x14ac:dyDescent="0.3">
      <c r="A38" s="184" t="s">
        <v>3</v>
      </c>
      <c r="B38" s="100" t="s">
        <v>17</v>
      </c>
      <c r="C38" s="101">
        <v>0.96</v>
      </c>
      <c r="D38" s="21">
        <v>1.87</v>
      </c>
      <c r="E38" s="21">
        <v>2.92</v>
      </c>
      <c r="F38" s="21">
        <v>4.12</v>
      </c>
      <c r="G38" s="21">
        <v>5.2</v>
      </c>
      <c r="H38" s="21">
        <v>6.53</v>
      </c>
      <c r="I38" s="21">
        <v>8.07</v>
      </c>
      <c r="J38" s="21">
        <v>9.68</v>
      </c>
      <c r="K38" s="21">
        <v>11.12</v>
      </c>
      <c r="L38" s="21">
        <v>12.48</v>
      </c>
      <c r="M38" s="21">
        <v>13.55</v>
      </c>
      <c r="N38" s="19">
        <v>14.67</v>
      </c>
      <c r="O38" s="20">
        <v>1.1499999999999999</v>
      </c>
      <c r="P38" s="21">
        <v>2.19</v>
      </c>
      <c r="Q38" s="21">
        <v>2.67</v>
      </c>
      <c r="R38" s="72"/>
      <c r="S38" s="72"/>
      <c r="T38" s="21">
        <v>2.69</v>
      </c>
      <c r="U38" s="21">
        <v>2.92</v>
      </c>
      <c r="V38" s="23">
        <v>3.4</v>
      </c>
      <c r="W38" s="23">
        <v>3.85</v>
      </c>
      <c r="X38" s="23">
        <v>4.34</v>
      </c>
      <c r="Y38" s="23">
        <v>4.7300000000000004</v>
      </c>
      <c r="Z38" s="24">
        <v>5.12</v>
      </c>
      <c r="AA38" s="53">
        <v>0.36</v>
      </c>
      <c r="AB38" s="21">
        <v>0.63</v>
      </c>
      <c r="AC38" s="21">
        <v>1</v>
      </c>
      <c r="AD38" s="21">
        <v>1.34</v>
      </c>
      <c r="AE38" s="21">
        <v>1.66</v>
      </c>
      <c r="AF38" s="21">
        <v>2.23</v>
      </c>
      <c r="AG38" s="21">
        <v>3.27</v>
      </c>
      <c r="AH38" s="21">
        <v>4.3899999999999997</v>
      </c>
      <c r="AI38" s="21">
        <v>5.33</v>
      </c>
      <c r="AJ38" s="21">
        <v>6.36</v>
      </c>
      <c r="AK38" s="21">
        <v>7.25</v>
      </c>
      <c r="AL38" s="24">
        <v>8.16</v>
      </c>
      <c r="AM38" s="132">
        <v>0.83</v>
      </c>
      <c r="AN38" s="21">
        <v>1.67</v>
      </c>
      <c r="AO38" s="21">
        <v>2.65</v>
      </c>
      <c r="AP38" s="21">
        <v>3.69</v>
      </c>
      <c r="AQ38" s="21">
        <v>4.96</v>
      </c>
      <c r="AR38" s="21">
        <v>6.41</v>
      </c>
      <c r="AS38" s="21">
        <v>8.17</v>
      </c>
      <c r="AT38" s="21">
        <v>10</v>
      </c>
      <c r="AU38" s="21">
        <v>11.69</v>
      </c>
      <c r="AV38" s="21">
        <v>13.37</v>
      </c>
      <c r="AW38" s="21">
        <v>14.67</v>
      </c>
      <c r="AX38" s="21">
        <v>16.04</v>
      </c>
      <c r="AY38" s="53">
        <v>1.25</v>
      </c>
      <c r="AZ38" s="21">
        <v>2.4</v>
      </c>
      <c r="BA38" s="21">
        <v>3.7</v>
      </c>
      <c r="BB38" s="21">
        <v>5.27</v>
      </c>
      <c r="BC38" s="21">
        <v>6.93</v>
      </c>
      <c r="BD38" s="21">
        <v>8.7799999999999994</v>
      </c>
      <c r="BE38" s="21">
        <v>10.86</v>
      </c>
      <c r="BF38" s="21">
        <v>13</v>
      </c>
      <c r="BG38" s="21">
        <v>14.99</v>
      </c>
      <c r="BH38" s="21">
        <v>16.93</v>
      </c>
      <c r="BI38" s="21">
        <v>18.38</v>
      </c>
      <c r="BJ38" s="21">
        <v>19.95</v>
      </c>
      <c r="BK38" s="20">
        <v>1.59</v>
      </c>
      <c r="BL38" s="21">
        <v>3.17</v>
      </c>
      <c r="BM38" s="21">
        <v>4.8899999999999997</v>
      </c>
      <c r="BN38" s="21">
        <v>6.67</v>
      </c>
      <c r="BO38" s="21">
        <v>8.65</v>
      </c>
      <c r="BP38" s="21">
        <v>10.72</v>
      </c>
      <c r="BQ38" s="21">
        <v>12.99</v>
      </c>
      <c r="BR38" s="21">
        <v>15.35</v>
      </c>
      <c r="BS38" s="21">
        <v>17.5</v>
      </c>
      <c r="BT38" s="21">
        <v>19.649999999999999</v>
      </c>
      <c r="BU38" s="21">
        <v>21.51</v>
      </c>
      <c r="BV38" s="21">
        <v>23.42</v>
      </c>
      <c r="BW38" s="53">
        <v>1.98</v>
      </c>
      <c r="BX38" s="21">
        <v>3.83</v>
      </c>
      <c r="BY38" s="21">
        <v>5.72</v>
      </c>
      <c r="BZ38" s="21">
        <v>7.95</v>
      </c>
      <c r="CA38" s="21">
        <v>10.27</v>
      </c>
      <c r="CB38" s="21">
        <v>12.59</v>
      </c>
      <c r="CC38" s="21">
        <v>15.11</v>
      </c>
      <c r="CD38" s="21">
        <v>17.87</v>
      </c>
      <c r="CE38" s="21">
        <v>20.48</v>
      </c>
      <c r="CF38" s="21">
        <v>23.18</v>
      </c>
      <c r="CG38" s="21">
        <v>25.45</v>
      </c>
      <c r="CH38" s="21">
        <v>27.71</v>
      </c>
      <c r="CI38" s="20">
        <v>2.2200000000000002</v>
      </c>
      <c r="CJ38" s="21">
        <v>4.17</v>
      </c>
      <c r="CK38" s="21">
        <v>6.02</v>
      </c>
      <c r="CL38" s="21">
        <v>7.94</v>
      </c>
      <c r="CM38" s="21">
        <v>9.9600000000000009</v>
      </c>
      <c r="CO38" s="177">
        <f>+CM38/CA38-1</f>
        <v>-3.0185004868549026E-2</v>
      </c>
    </row>
    <row r="39" spans="1:94" x14ac:dyDescent="0.3">
      <c r="A39" s="185"/>
      <c r="B39" s="96" t="s">
        <v>18</v>
      </c>
      <c r="C39" s="91">
        <v>6859</v>
      </c>
      <c r="D39" s="28">
        <v>12787</v>
      </c>
      <c r="E39" s="28">
        <v>19510</v>
      </c>
      <c r="F39" s="28">
        <v>27251</v>
      </c>
      <c r="G39" s="28">
        <v>34761</v>
      </c>
      <c r="H39" s="28">
        <v>43353</v>
      </c>
      <c r="I39" s="28">
        <v>52867</v>
      </c>
      <c r="J39" s="28">
        <v>62749</v>
      </c>
      <c r="K39" s="28">
        <v>71806</v>
      </c>
      <c r="L39" s="28">
        <v>80553</v>
      </c>
      <c r="M39" s="28">
        <v>87229</v>
      </c>
      <c r="N39" s="30">
        <v>94240</v>
      </c>
      <c r="O39" s="27">
        <v>7207</v>
      </c>
      <c r="P39" s="28">
        <v>13871</v>
      </c>
      <c r="Q39" s="28">
        <v>17188</v>
      </c>
      <c r="R39" s="31"/>
      <c r="S39" s="31"/>
      <c r="T39" s="28">
        <v>17507</v>
      </c>
      <c r="U39" s="28">
        <v>19526</v>
      </c>
      <c r="V39" s="32">
        <v>23295</v>
      </c>
      <c r="W39" s="32">
        <v>27000</v>
      </c>
      <c r="X39" s="32">
        <v>30678</v>
      </c>
      <c r="Y39" s="32">
        <v>33545</v>
      </c>
      <c r="Z39" s="33">
        <v>36534</v>
      </c>
      <c r="AA39" s="27">
        <v>3043</v>
      </c>
      <c r="AB39" s="28">
        <v>5347</v>
      </c>
      <c r="AC39" s="28">
        <v>8070</v>
      </c>
      <c r="AD39" s="28">
        <v>11276</v>
      </c>
      <c r="AE39" s="28">
        <v>14127</v>
      </c>
      <c r="AF39" s="28">
        <v>18471</v>
      </c>
      <c r="AG39" s="28">
        <v>26237</v>
      </c>
      <c r="AH39" s="28">
        <v>34284</v>
      </c>
      <c r="AI39" s="28">
        <v>40922</v>
      </c>
      <c r="AJ39" s="28">
        <v>47836</v>
      </c>
      <c r="AK39" s="28">
        <v>53780</v>
      </c>
      <c r="AL39" s="33">
        <v>60170</v>
      </c>
      <c r="AM39" s="133">
        <v>6249</v>
      </c>
      <c r="AN39" s="28">
        <v>11863</v>
      </c>
      <c r="AO39" s="28">
        <v>17942</v>
      </c>
      <c r="AP39" s="28">
        <v>25165</v>
      </c>
      <c r="AQ39" s="28">
        <v>33483</v>
      </c>
      <c r="AR39" s="28">
        <v>42746</v>
      </c>
      <c r="AS39" s="28">
        <v>53383</v>
      </c>
      <c r="AT39" s="28">
        <v>64214</v>
      </c>
      <c r="AU39" s="28">
        <v>74374</v>
      </c>
      <c r="AV39" s="28">
        <v>84323</v>
      </c>
      <c r="AW39" s="28">
        <v>91737</v>
      </c>
      <c r="AX39" s="28">
        <v>99786</v>
      </c>
      <c r="AY39" s="27">
        <v>7464</v>
      </c>
      <c r="AZ39" s="28">
        <v>14147</v>
      </c>
      <c r="BA39" s="28">
        <v>21845</v>
      </c>
      <c r="BB39" s="28">
        <v>31637</v>
      </c>
      <c r="BC39" s="28">
        <v>41974</v>
      </c>
      <c r="BD39" s="28">
        <v>53421</v>
      </c>
      <c r="BE39" s="28">
        <v>65798</v>
      </c>
      <c r="BF39" s="28">
        <v>78223</v>
      </c>
      <c r="BG39" s="28">
        <v>89683</v>
      </c>
      <c r="BH39" s="28">
        <v>100800</v>
      </c>
      <c r="BI39" s="28">
        <v>109249</v>
      </c>
      <c r="BJ39" s="28">
        <v>118323</v>
      </c>
      <c r="BK39" s="27">
        <v>9181</v>
      </c>
      <c r="BL39" s="28">
        <v>17867</v>
      </c>
      <c r="BM39" s="28">
        <v>27487</v>
      </c>
      <c r="BN39" s="28">
        <v>37547</v>
      </c>
      <c r="BO39" s="28">
        <v>48705</v>
      </c>
      <c r="BP39" s="28">
        <v>60648</v>
      </c>
      <c r="BQ39" s="28">
        <v>73383</v>
      </c>
      <c r="BR39" s="28">
        <v>86343</v>
      </c>
      <c r="BS39" s="28">
        <v>98446</v>
      </c>
      <c r="BT39" s="28">
        <v>110357</v>
      </c>
      <c r="BU39" s="28">
        <v>120871</v>
      </c>
      <c r="BV39" s="28">
        <v>131773</v>
      </c>
      <c r="BW39" s="27">
        <v>11422</v>
      </c>
      <c r="BX39" s="28">
        <v>21416</v>
      </c>
      <c r="BY39" s="28">
        <v>32212</v>
      </c>
      <c r="BZ39" s="28">
        <v>44911</v>
      </c>
      <c r="CA39" s="28">
        <v>58210</v>
      </c>
      <c r="CB39" s="28">
        <v>71545</v>
      </c>
      <c r="CC39" s="28">
        <v>85800</v>
      </c>
      <c r="CD39" s="28">
        <v>100844</v>
      </c>
      <c r="CE39" s="28">
        <v>115222</v>
      </c>
      <c r="CF39" s="28">
        <v>129973</v>
      </c>
      <c r="CG39" s="28">
        <v>142332</v>
      </c>
      <c r="CH39" s="28">
        <v>155142</v>
      </c>
      <c r="CI39" s="27">
        <v>12540</v>
      </c>
      <c r="CJ39" s="28">
        <v>23422</v>
      </c>
      <c r="CK39" s="28">
        <v>34187</v>
      </c>
      <c r="CL39" s="28">
        <v>45857</v>
      </c>
      <c r="CM39" s="28">
        <v>57518</v>
      </c>
      <c r="CO39" s="178">
        <f>+CM39/CA39-1</f>
        <v>-1.1887991753994132E-2</v>
      </c>
    </row>
    <row r="40" spans="1:94" x14ac:dyDescent="0.3">
      <c r="A40" s="185"/>
      <c r="B40" s="96" t="s">
        <v>19</v>
      </c>
      <c r="C40" s="92">
        <v>1.24</v>
      </c>
      <c r="D40" s="35">
        <v>2.33</v>
      </c>
      <c r="E40" s="35">
        <v>3.56</v>
      </c>
      <c r="F40" s="35">
        <v>4.9800000000000004</v>
      </c>
      <c r="G40" s="35">
        <v>6.36</v>
      </c>
      <c r="H40" s="35">
        <v>7.94</v>
      </c>
      <c r="I40" s="35">
        <v>9.68</v>
      </c>
      <c r="J40" s="35">
        <v>11.48</v>
      </c>
      <c r="K40" s="35">
        <v>13.15</v>
      </c>
      <c r="L40" s="35">
        <v>14.76</v>
      </c>
      <c r="M40" s="35">
        <v>16</v>
      </c>
      <c r="N40" s="37">
        <v>17.29</v>
      </c>
      <c r="O40" s="34">
        <v>1.33</v>
      </c>
      <c r="P40" s="35">
        <v>2.56</v>
      </c>
      <c r="Q40" s="35">
        <v>3.16</v>
      </c>
      <c r="R40" s="38"/>
      <c r="S40" s="38"/>
      <c r="T40" s="35">
        <v>3.21</v>
      </c>
      <c r="U40" s="35">
        <v>3.56</v>
      </c>
      <c r="V40" s="39">
        <v>4.25</v>
      </c>
      <c r="W40" s="39">
        <v>4.9400000000000004</v>
      </c>
      <c r="X40" s="39">
        <v>5.62</v>
      </c>
      <c r="Y40" s="102">
        <v>6.14</v>
      </c>
      <c r="Z40" s="103">
        <v>6.69</v>
      </c>
      <c r="AA40" s="34">
        <v>0.56999999999999995</v>
      </c>
      <c r="AB40" s="35">
        <v>0.99</v>
      </c>
      <c r="AC40" s="35">
        <v>1.49</v>
      </c>
      <c r="AD40" s="35">
        <v>2.0699999999999998</v>
      </c>
      <c r="AE40" s="35">
        <v>2.6</v>
      </c>
      <c r="AF40" s="35">
        <v>3.4</v>
      </c>
      <c r="AG40" s="35">
        <v>4.83</v>
      </c>
      <c r="AH40" s="35">
        <v>6.32</v>
      </c>
      <c r="AI40" s="35">
        <v>7.57</v>
      </c>
      <c r="AJ40" s="35">
        <v>8.8699999999999992</v>
      </c>
      <c r="AK40" s="35">
        <v>9.99</v>
      </c>
      <c r="AL40" s="40">
        <v>11.21</v>
      </c>
      <c r="AM40" s="134">
        <v>1.19</v>
      </c>
      <c r="AN40" s="35">
        <v>2.2599999999999998</v>
      </c>
      <c r="AO40" s="35">
        <v>3.42</v>
      </c>
      <c r="AP40" s="35">
        <v>4.8</v>
      </c>
      <c r="AQ40" s="35">
        <v>6.4</v>
      </c>
      <c r="AR40" s="35">
        <v>8.19</v>
      </c>
      <c r="AS40" s="35">
        <v>10.26</v>
      </c>
      <c r="AT40" s="35">
        <v>12.36</v>
      </c>
      <c r="AU40" s="35">
        <v>14.34</v>
      </c>
      <c r="AV40" s="35">
        <v>16.309999999999999</v>
      </c>
      <c r="AW40" s="35">
        <v>17.8</v>
      </c>
      <c r="AX40" s="35">
        <v>19.420000000000002</v>
      </c>
      <c r="AY40" s="34">
        <v>1.5</v>
      </c>
      <c r="AZ40" s="35">
        <v>2.85</v>
      </c>
      <c r="BA40" s="35">
        <v>4.43</v>
      </c>
      <c r="BB40" s="35">
        <v>6.4</v>
      </c>
      <c r="BC40" s="35">
        <v>8.48</v>
      </c>
      <c r="BD40" s="35">
        <v>10.78</v>
      </c>
      <c r="BE40" s="35">
        <v>13.28</v>
      </c>
      <c r="BF40" s="35">
        <v>15.79</v>
      </c>
      <c r="BG40" s="35">
        <v>18.11</v>
      </c>
      <c r="BH40" s="35">
        <v>20.37</v>
      </c>
      <c r="BI40" s="35">
        <v>22.12</v>
      </c>
      <c r="BJ40" s="35">
        <v>24.01</v>
      </c>
      <c r="BK40" s="34">
        <v>1.92</v>
      </c>
      <c r="BL40" s="35">
        <v>3.73</v>
      </c>
      <c r="BM40" s="35">
        <v>5.73</v>
      </c>
      <c r="BN40" s="35">
        <v>7.8</v>
      </c>
      <c r="BO40" s="35">
        <v>10.1</v>
      </c>
      <c r="BP40" s="35">
        <v>12.56</v>
      </c>
      <c r="BQ40" s="35">
        <v>15.2</v>
      </c>
      <c r="BR40" s="35">
        <v>17.88</v>
      </c>
      <c r="BS40" s="35">
        <v>20.399999999999999</v>
      </c>
      <c r="BT40" s="35">
        <v>22.88</v>
      </c>
      <c r="BU40" s="35">
        <v>25.08</v>
      </c>
      <c r="BV40" s="35">
        <v>27.37</v>
      </c>
      <c r="BW40" s="34">
        <v>2.4</v>
      </c>
      <c r="BX40" s="35">
        <v>4.51</v>
      </c>
      <c r="BY40" s="35">
        <v>6.8</v>
      </c>
      <c r="BZ40" s="35">
        <v>9.43</v>
      </c>
      <c r="CA40" s="35">
        <v>12.19</v>
      </c>
      <c r="CB40" s="35">
        <v>14.96</v>
      </c>
      <c r="CC40" s="35">
        <v>17.920000000000002</v>
      </c>
      <c r="CD40" s="35">
        <v>21.05</v>
      </c>
      <c r="CE40" s="35">
        <v>24.06</v>
      </c>
      <c r="CF40" s="35">
        <v>27.15</v>
      </c>
      <c r="CG40" s="35">
        <v>29.74</v>
      </c>
      <c r="CH40" s="35">
        <v>32.44</v>
      </c>
      <c r="CI40" s="34">
        <v>2.64</v>
      </c>
      <c r="CJ40" s="35">
        <v>4.92</v>
      </c>
      <c r="CK40" s="35">
        <v>7.18</v>
      </c>
      <c r="CL40" s="35">
        <v>9.6300000000000008</v>
      </c>
      <c r="CM40" s="35">
        <v>12.09</v>
      </c>
      <c r="CO40" s="178">
        <f>+CM40/CA40-1</f>
        <v>-8.2034454470877316E-3</v>
      </c>
    </row>
    <row r="41" spans="1:94" x14ac:dyDescent="0.3">
      <c r="A41" s="185"/>
      <c r="B41" s="97" t="s">
        <v>20</v>
      </c>
      <c r="C41" s="94">
        <v>0.77500000000000002</v>
      </c>
      <c r="D41" s="43">
        <v>0.80300000000000005</v>
      </c>
      <c r="E41" s="43">
        <v>0.81799999999999995</v>
      </c>
      <c r="F41" s="44">
        <v>0.82799999999999996</v>
      </c>
      <c r="G41" s="44">
        <v>0.81699999999999995</v>
      </c>
      <c r="H41" s="44">
        <v>0.82299999999999995</v>
      </c>
      <c r="I41" s="44">
        <v>0.83399999999999996</v>
      </c>
      <c r="J41" s="44">
        <v>0.84399999999999997</v>
      </c>
      <c r="K41" s="44">
        <v>0.84499999999999997</v>
      </c>
      <c r="L41" s="44">
        <v>0.84499999999999997</v>
      </c>
      <c r="M41" s="44">
        <v>0.84699999999999998</v>
      </c>
      <c r="N41" s="45">
        <v>0.84799999999999998</v>
      </c>
      <c r="O41" s="42">
        <v>0.86199999999999999</v>
      </c>
      <c r="P41" s="43">
        <v>0.85799999999999998</v>
      </c>
      <c r="Q41" s="43">
        <v>0.84399999999999997</v>
      </c>
      <c r="R41" s="46"/>
      <c r="S41" s="46"/>
      <c r="T41" s="43">
        <v>0.84</v>
      </c>
      <c r="U41" s="43">
        <v>0.82099999999999995</v>
      </c>
      <c r="V41" s="59">
        <v>0.8</v>
      </c>
      <c r="W41" s="59">
        <v>0.78100000000000003</v>
      </c>
      <c r="X41" s="59">
        <v>0.77200000000000002</v>
      </c>
      <c r="Y41" s="104">
        <v>0.77</v>
      </c>
      <c r="Z41" s="105">
        <v>0.76400000000000001</v>
      </c>
      <c r="AA41" s="42">
        <v>0.626</v>
      </c>
      <c r="AB41" s="43">
        <v>0.63800000000000001</v>
      </c>
      <c r="AC41" s="43">
        <v>0.67200000000000004</v>
      </c>
      <c r="AD41" s="43">
        <v>0.64800000000000002</v>
      </c>
      <c r="AE41" s="43">
        <v>0.64100000000000001</v>
      </c>
      <c r="AF41" s="43">
        <v>0.65600000000000003</v>
      </c>
      <c r="AG41" s="43">
        <v>0.67700000000000005</v>
      </c>
      <c r="AH41" s="43">
        <v>0.69399999999999995</v>
      </c>
      <c r="AI41" s="43">
        <v>0.70399999999999996</v>
      </c>
      <c r="AJ41" s="43">
        <v>0.71699999999999997</v>
      </c>
      <c r="AK41" s="43">
        <v>0.72599999999999998</v>
      </c>
      <c r="AL41" s="60">
        <v>0.72799999999999998</v>
      </c>
      <c r="AM41" s="135">
        <v>0.69599999999999995</v>
      </c>
      <c r="AN41" s="43">
        <v>0.73699999999999999</v>
      </c>
      <c r="AO41" s="43">
        <v>0.77600000000000002</v>
      </c>
      <c r="AP41" s="43">
        <v>0.77</v>
      </c>
      <c r="AQ41" s="43">
        <v>0.77500000000000002</v>
      </c>
      <c r="AR41" s="43">
        <v>0.78300000000000003</v>
      </c>
      <c r="AS41" s="43">
        <v>0.79700000000000004</v>
      </c>
      <c r="AT41" s="43">
        <v>0.80900000000000005</v>
      </c>
      <c r="AU41" s="43">
        <v>0.81499999999999995</v>
      </c>
      <c r="AV41" s="43">
        <v>0.82</v>
      </c>
      <c r="AW41" s="43">
        <v>0.82399999999999995</v>
      </c>
      <c r="AX41" s="43">
        <v>0.82599999999999996</v>
      </c>
      <c r="AY41" s="42">
        <v>0.83099999999999996</v>
      </c>
      <c r="AZ41" s="43">
        <v>0.84</v>
      </c>
      <c r="BA41" s="43">
        <v>0.83699999999999997</v>
      </c>
      <c r="BB41" s="43">
        <v>0.82299999999999995</v>
      </c>
      <c r="BC41" s="43">
        <v>0.81799999999999995</v>
      </c>
      <c r="BD41" s="43">
        <v>0.81399999999999995</v>
      </c>
      <c r="BE41" s="43">
        <v>0.81799999999999995</v>
      </c>
      <c r="BF41" s="43">
        <v>0.82299999999999995</v>
      </c>
      <c r="BG41" s="43">
        <v>0.82799999999999996</v>
      </c>
      <c r="BH41" s="43">
        <v>0.83099999999999996</v>
      </c>
      <c r="BI41" s="43">
        <v>0.83099999999999996</v>
      </c>
      <c r="BJ41" s="43">
        <v>0.83099999999999996</v>
      </c>
      <c r="BK41" s="42">
        <v>0.82799999999999996</v>
      </c>
      <c r="BL41" s="43">
        <v>0.85</v>
      </c>
      <c r="BM41" s="43">
        <v>0.85299999999999998</v>
      </c>
      <c r="BN41" s="43">
        <v>0.85599999999999998</v>
      </c>
      <c r="BO41" s="43">
        <v>0.85599999999999998</v>
      </c>
      <c r="BP41" s="43">
        <v>0.85299999999999998</v>
      </c>
      <c r="BQ41" s="43">
        <v>0.85399999999999998</v>
      </c>
      <c r="BR41" s="43">
        <v>0.85799999999999998</v>
      </c>
      <c r="BS41" s="43">
        <v>0.85799999999999998</v>
      </c>
      <c r="BT41" s="43">
        <v>0.85899999999999999</v>
      </c>
      <c r="BU41" s="43">
        <v>0.85799999999999998</v>
      </c>
      <c r="BV41" s="43">
        <v>0.85599999999999998</v>
      </c>
      <c r="BW41" s="42">
        <v>0.82599999999999996</v>
      </c>
      <c r="BX41" s="43">
        <v>0.84899999999999998</v>
      </c>
      <c r="BY41" s="43">
        <v>0.84199999999999997</v>
      </c>
      <c r="BZ41" s="43">
        <v>0.84399999999999997</v>
      </c>
      <c r="CA41" s="43">
        <v>0.84199999999999997</v>
      </c>
      <c r="CB41" s="43">
        <v>0.84199999999999997</v>
      </c>
      <c r="CC41" s="43">
        <v>0.84299999999999997</v>
      </c>
      <c r="CD41" s="43">
        <v>0.84899999999999998</v>
      </c>
      <c r="CE41" s="43">
        <v>0.85099999999999998</v>
      </c>
      <c r="CF41" s="43">
        <v>0.85399999999999998</v>
      </c>
      <c r="CG41" s="43">
        <v>0.85599999999999998</v>
      </c>
      <c r="CH41" s="43">
        <v>0.85399999999999998</v>
      </c>
      <c r="CI41" s="42">
        <v>0.84199999999999997</v>
      </c>
      <c r="CJ41" s="43">
        <v>0.84799999999999998</v>
      </c>
      <c r="CK41" s="43">
        <v>0.84</v>
      </c>
      <c r="CL41" s="43">
        <v>0.82499999999999996</v>
      </c>
      <c r="CM41" s="43">
        <v>0.82399999999999995</v>
      </c>
      <c r="CO41" s="179">
        <f>+(CM41-CA41)*100</f>
        <v>-1.8000000000000016</v>
      </c>
      <c r="CP41" s="25" t="s">
        <v>33</v>
      </c>
    </row>
    <row r="42" spans="1:94" x14ac:dyDescent="0.3">
      <c r="A42" s="185"/>
      <c r="B42" s="96" t="s">
        <v>21</v>
      </c>
      <c r="C42" s="91">
        <v>2150.0300000000002</v>
      </c>
      <c r="D42" s="28">
        <v>4044.5</v>
      </c>
      <c r="E42" s="28">
        <v>6212.26</v>
      </c>
      <c r="F42" s="28">
        <v>8719.6</v>
      </c>
      <c r="G42" s="28">
        <v>11186.45</v>
      </c>
      <c r="H42" s="28">
        <v>14043.94</v>
      </c>
      <c r="I42" s="28">
        <v>17246.27</v>
      </c>
      <c r="J42" s="28">
        <v>20547.18</v>
      </c>
      <c r="K42" s="28">
        <v>23597.98</v>
      </c>
      <c r="L42" s="28">
        <v>26566.73</v>
      </c>
      <c r="M42" s="28">
        <v>28807.21</v>
      </c>
      <c r="N42" s="30">
        <v>31194.5</v>
      </c>
      <c r="O42" s="27">
        <v>2429.14</v>
      </c>
      <c r="P42" s="28">
        <v>4676.97</v>
      </c>
      <c r="Q42" s="28">
        <v>5775.08</v>
      </c>
      <c r="R42" s="31"/>
      <c r="S42" s="31"/>
      <c r="T42" s="28">
        <v>5883.46</v>
      </c>
      <c r="U42" s="28">
        <v>6602.09</v>
      </c>
      <c r="V42" s="32">
        <v>7988.05</v>
      </c>
      <c r="W42" s="32">
        <v>9453.1</v>
      </c>
      <c r="X42" s="32">
        <v>10912.53</v>
      </c>
      <c r="Y42" s="32">
        <v>11984.43</v>
      </c>
      <c r="Z42" s="33">
        <v>13114.52</v>
      </c>
      <c r="AA42" s="27">
        <v>1203.27</v>
      </c>
      <c r="AB42" s="28">
        <v>2083.9899999999998</v>
      </c>
      <c r="AC42" s="28">
        <v>3114</v>
      </c>
      <c r="AD42" s="28">
        <v>4307.97</v>
      </c>
      <c r="AE42" s="28">
        <v>5312.54</v>
      </c>
      <c r="AF42" s="28">
        <v>6845.78</v>
      </c>
      <c r="AG42" s="28">
        <v>9615.17</v>
      </c>
      <c r="AH42" s="28">
        <v>12468</v>
      </c>
      <c r="AI42" s="28">
        <v>14796.24</v>
      </c>
      <c r="AJ42" s="28">
        <v>17274.39</v>
      </c>
      <c r="AK42" s="28">
        <v>19316.32</v>
      </c>
      <c r="AL42" s="33">
        <v>21561.37</v>
      </c>
      <c r="AM42" s="133">
        <v>2235.87</v>
      </c>
      <c r="AN42" s="28">
        <v>4244.87</v>
      </c>
      <c r="AO42" s="28">
        <v>6434.43</v>
      </c>
      <c r="AP42" s="28">
        <v>9176.7800000000007</v>
      </c>
      <c r="AQ42" s="28">
        <v>12273.1</v>
      </c>
      <c r="AR42" s="28">
        <v>15808.28</v>
      </c>
      <c r="AS42" s="28">
        <v>19967.560000000001</v>
      </c>
      <c r="AT42" s="28">
        <v>24193.19</v>
      </c>
      <c r="AU42" s="28">
        <v>28171.49</v>
      </c>
      <c r="AV42" s="28">
        <v>32117.41</v>
      </c>
      <c r="AW42" s="28">
        <v>35042.870000000003</v>
      </c>
      <c r="AX42" s="28">
        <v>38262.06</v>
      </c>
      <c r="AY42" s="27">
        <v>2947.62</v>
      </c>
      <c r="AZ42" s="28">
        <v>5585.09</v>
      </c>
      <c r="BA42" s="28">
        <v>8665.35</v>
      </c>
      <c r="BB42" s="28">
        <v>12646.35</v>
      </c>
      <c r="BC42" s="28">
        <v>16857.57</v>
      </c>
      <c r="BD42" s="28">
        <v>21507.919999999998</v>
      </c>
      <c r="BE42" s="28">
        <v>26562.639999999999</v>
      </c>
      <c r="BF42" s="28">
        <v>31634.27</v>
      </c>
      <c r="BG42" s="28">
        <v>36294.06</v>
      </c>
      <c r="BH42" s="28">
        <v>40901.22</v>
      </c>
      <c r="BI42" s="28">
        <v>44369.09</v>
      </c>
      <c r="BJ42" s="28">
        <v>48164.7</v>
      </c>
      <c r="BK42" s="27">
        <v>3868.29</v>
      </c>
      <c r="BL42" s="28">
        <v>7502.69</v>
      </c>
      <c r="BM42" s="28">
        <v>11501.11</v>
      </c>
      <c r="BN42" s="28">
        <v>15728.78</v>
      </c>
      <c r="BO42" s="28">
        <v>20489.099999999999</v>
      </c>
      <c r="BP42" s="28">
        <v>25555.89</v>
      </c>
      <c r="BQ42" s="28">
        <v>30952.1</v>
      </c>
      <c r="BR42" s="28">
        <v>36455.46</v>
      </c>
      <c r="BS42" s="28">
        <v>41581.040000000001</v>
      </c>
      <c r="BT42" s="28">
        <v>46576.31</v>
      </c>
      <c r="BU42" s="28">
        <v>50902.02</v>
      </c>
      <c r="BV42" s="28">
        <v>55408.74</v>
      </c>
      <c r="BW42" s="27">
        <v>4688.3599999999997</v>
      </c>
      <c r="BX42" s="28">
        <v>8826.67</v>
      </c>
      <c r="BY42" s="28">
        <v>13323.53</v>
      </c>
      <c r="BZ42" s="28">
        <v>18639.71</v>
      </c>
      <c r="CA42" s="28">
        <v>24277.18</v>
      </c>
      <c r="CB42" s="28">
        <v>30013.45</v>
      </c>
      <c r="CC42" s="28">
        <v>36109.949999999997</v>
      </c>
      <c r="CD42" s="28">
        <v>42526.559999999998</v>
      </c>
      <c r="CE42" s="28">
        <v>48658.7</v>
      </c>
      <c r="CF42" s="28">
        <v>54966.01</v>
      </c>
      <c r="CG42" s="28">
        <v>60085.84</v>
      </c>
      <c r="CH42" s="28">
        <v>65416.51</v>
      </c>
      <c r="CI42" s="27">
        <v>5239.3100000000004</v>
      </c>
      <c r="CJ42" s="28">
        <v>9782.85</v>
      </c>
      <c r="CK42" s="28">
        <v>14265.58</v>
      </c>
      <c r="CL42" s="28">
        <v>19186.45</v>
      </c>
      <c r="CM42" s="28">
        <v>24119.05</v>
      </c>
      <c r="CO42" s="178">
        <f>+CM42/CA42-1</f>
        <v>-6.5135242231594281E-3</v>
      </c>
    </row>
    <row r="43" spans="1:94" ht="15" thickBot="1" x14ac:dyDescent="0.35">
      <c r="A43" s="186"/>
      <c r="B43" s="106" t="s">
        <v>22</v>
      </c>
      <c r="C43" s="107">
        <v>140.22999999999999</v>
      </c>
      <c r="D43" s="78">
        <v>146.28</v>
      </c>
      <c r="E43" s="78">
        <v>149.44</v>
      </c>
      <c r="F43" s="75">
        <v>151.31</v>
      </c>
      <c r="G43" s="75">
        <v>149.57</v>
      </c>
      <c r="H43" s="75">
        <v>150.72999999999999</v>
      </c>
      <c r="I43" s="75">
        <v>152.68</v>
      </c>
      <c r="J43" s="75">
        <v>154.29</v>
      </c>
      <c r="K43" s="75">
        <v>154.79</v>
      </c>
      <c r="L43" s="75">
        <v>154.97</v>
      </c>
      <c r="M43" s="75">
        <v>155.35</v>
      </c>
      <c r="N43" s="76">
        <v>155.62</v>
      </c>
      <c r="O43" s="108">
        <v>158.9</v>
      </c>
      <c r="P43" s="109">
        <v>158.15</v>
      </c>
      <c r="Q43" s="109">
        <v>155.13</v>
      </c>
      <c r="R43" s="79"/>
      <c r="S43" s="79"/>
      <c r="T43" s="109">
        <v>153.76</v>
      </c>
      <c r="U43" s="109">
        <v>149.75</v>
      </c>
      <c r="V43" s="110">
        <v>146.11000000000001</v>
      </c>
      <c r="W43" s="110">
        <v>142.77000000000001</v>
      </c>
      <c r="X43" s="110">
        <v>141.44999999999999</v>
      </c>
      <c r="Y43" s="110">
        <v>141</v>
      </c>
      <c r="Z43" s="111">
        <v>140.07</v>
      </c>
      <c r="AA43" s="108">
        <v>117.77</v>
      </c>
      <c r="AB43" s="109">
        <v>118.14</v>
      </c>
      <c r="AC43" s="109">
        <v>123.85</v>
      </c>
      <c r="AD43" s="109">
        <v>119.09</v>
      </c>
      <c r="AE43" s="109">
        <v>117.85</v>
      </c>
      <c r="AF43" s="109">
        <v>120.88</v>
      </c>
      <c r="AG43" s="109">
        <v>124.61</v>
      </c>
      <c r="AH43" s="109">
        <v>128.01</v>
      </c>
      <c r="AI43" s="109">
        <v>130.22999999999999</v>
      </c>
      <c r="AJ43" s="109">
        <v>132.86000000000001</v>
      </c>
      <c r="AK43" s="109">
        <v>134.87</v>
      </c>
      <c r="AL43" s="111">
        <v>135.68</v>
      </c>
      <c r="AM43" s="138">
        <v>133</v>
      </c>
      <c r="AN43" s="109">
        <v>140.74</v>
      </c>
      <c r="AO43" s="109">
        <v>147.94</v>
      </c>
      <c r="AP43" s="109">
        <v>146.79</v>
      </c>
      <c r="AQ43" s="109">
        <v>148.25</v>
      </c>
      <c r="AR43" s="109">
        <v>149.99</v>
      </c>
      <c r="AS43" s="109">
        <v>153.13</v>
      </c>
      <c r="AT43" s="109">
        <v>155.78</v>
      </c>
      <c r="AU43" s="109">
        <v>157.16</v>
      </c>
      <c r="AV43" s="109">
        <v>158.54</v>
      </c>
      <c r="AW43" s="109">
        <v>159.88</v>
      </c>
      <c r="AX43" s="109">
        <v>160.71</v>
      </c>
      <c r="AY43" s="108">
        <v>167.17</v>
      </c>
      <c r="AZ43" s="109">
        <v>169.42</v>
      </c>
      <c r="BA43" s="109">
        <v>169.52</v>
      </c>
      <c r="BB43" s="109">
        <v>166.44</v>
      </c>
      <c r="BC43" s="109">
        <v>165.19</v>
      </c>
      <c r="BD43" s="109">
        <v>164.3</v>
      </c>
      <c r="BE43" s="109">
        <v>165.08</v>
      </c>
      <c r="BF43" s="109">
        <v>166.15</v>
      </c>
      <c r="BG43" s="109">
        <v>167.14</v>
      </c>
      <c r="BH43" s="109">
        <v>167.95</v>
      </c>
      <c r="BI43" s="109">
        <v>168.28</v>
      </c>
      <c r="BJ43" s="109">
        <v>168.58</v>
      </c>
      <c r="BK43" s="108">
        <v>172.9</v>
      </c>
      <c r="BL43" s="109">
        <v>177.53</v>
      </c>
      <c r="BM43" s="109">
        <v>177.74</v>
      </c>
      <c r="BN43" s="109">
        <v>177.76</v>
      </c>
      <c r="BO43" s="109">
        <v>177.6</v>
      </c>
      <c r="BP43" s="109">
        <v>176.79</v>
      </c>
      <c r="BQ43" s="109">
        <v>176.96</v>
      </c>
      <c r="BR43" s="109">
        <v>177.77</v>
      </c>
      <c r="BS43" s="109">
        <v>177.81</v>
      </c>
      <c r="BT43" s="109">
        <v>178.1</v>
      </c>
      <c r="BU43" s="109">
        <v>177.98</v>
      </c>
      <c r="BV43" s="109">
        <v>177.75</v>
      </c>
      <c r="BW43" s="108">
        <v>173.57</v>
      </c>
      <c r="BX43" s="109">
        <v>178.66</v>
      </c>
      <c r="BY43" s="109">
        <v>177.66</v>
      </c>
      <c r="BZ43" s="109">
        <v>177.1</v>
      </c>
      <c r="CA43" s="109">
        <v>176.37</v>
      </c>
      <c r="CB43" s="109">
        <v>176.02</v>
      </c>
      <c r="CC43" s="109">
        <v>176.09</v>
      </c>
      <c r="CD43" s="109">
        <v>177.25</v>
      </c>
      <c r="CE43" s="109">
        <v>177.78</v>
      </c>
      <c r="CF43" s="109">
        <v>178.38</v>
      </c>
      <c r="CG43" s="109">
        <v>178.78</v>
      </c>
      <c r="CH43" s="109">
        <v>178.58</v>
      </c>
      <c r="CI43" s="108">
        <v>177.2</v>
      </c>
      <c r="CJ43" s="109">
        <v>178.17</v>
      </c>
      <c r="CK43" s="109">
        <v>176.24</v>
      </c>
      <c r="CL43" s="109">
        <v>173.22</v>
      </c>
      <c r="CM43" s="109">
        <v>173.17</v>
      </c>
      <c r="CO43" s="178">
        <f>+CM43/CA43-1</f>
        <v>-1.8143675228213474E-2</v>
      </c>
    </row>
    <row r="44" spans="1:94" ht="15" thickTop="1" x14ac:dyDescent="0.3"/>
  </sheetData>
  <mergeCells count="6">
    <mergeCell ref="A38:A43"/>
    <mergeCell ref="A4:A9"/>
    <mergeCell ref="A10:A15"/>
    <mergeCell ref="A16:A21"/>
    <mergeCell ref="A26:A31"/>
    <mergeCell ref="A32:A3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&amp;C_x000D_&amp;1#&amp;"Calibri"&amp;6&amp;KA80000 Genel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1A1-369A-42DD-A60B-E0B84F58B29F}">
  <dimension ref="B2:N39"/>
  <sheetViews>
    <sheetView showGridLines="0" workbookViewId="0"/>
  </sheetViews>
  <sheetFormatPr defaultRowHeight="14.4" x14ac:dyDescent="0.3"/>
  <cols>
    <col min="2" max="2" width="28.109375" customWidth="1"/>
    <col min="3" max="14" width="12.88671875" customWidth="1"/>
  </cols>
  <sheetData>
    <row r="2" spans="2:14" ht="18.75" customHeight="1" x14ac:dyDescent="0.3">
      <c r="B2" s="139" t="s">
        <v>26</v>
      </c>
      <c r="C2" s="140">
        <v>2019</v>
      </c>
      <c r="D2" s="141">
        <v>2020</v>
      </c>
      <c r="E2" s="140">
        <v>2021</v>
      </c>
      <c r="F2" s="142">
        <v>2022</v>
      </c>
      <c r="G2" s="173">
        <v>2023</v>
      </c>
      <c r="H2" s="142">
        <v>2024</v>
      </c>
      <c r="I2" s="173">
        <v>2025</v>
      </c>
      <c r="J2" s="182">
        <v>2026</v>
      </c>
    </row>
    <row r="3" spans="2:14" ht="18.75" customHeight="1" x14ac:dyDescent="0.3">
      <c r="B3" s="143" t="s">
        <v>4</v>
      </c>
      <c r="C3" s="144" t="s">
        <v>29</v>
      </c>
      <c r="D3" s="145" t="s">
        <v>29</v>
      </c>
      <c r="E3" s="144" t="s">
        <v>29</v>
      </c>
      <c r="F3" s="145" t="s">
        <v>29</v>
      </c>
      <c r="G3" s="144" t="s">
        <v>29</v>
      </c>
      <c r="H3" s="145" t="s">
        <v>29</v>
      </c>
      <c r="I3" s="180" t="s">
        <v>29</v>
      </c>
      <c r="J3" s="183" t="s">
        <v>36</v>
      </c>
    </row>
    <row r="4" spans="2:14" ht="18.75" customHeight="1" x14ac:dyDescent="0.3">
      <c r="B4" s="146" t="s">
        <v>27</v>
      </c>
      <c r="C4" s="147">
        <v>65.147000000000006</v>
      </c>
      <c r="D4" s="148">
        <v>71.294600000000003</v>
      </c>
      <c r="E4" s="149">
        <v>71.02</v>
      </c>
      <c r="F4" s="149">
        <v>62.086799999999997</v>
      </c>
      <c r="G4" s="149">
        <v>61.335000000000001</v>
      </c>
      <c r="H4" s="149">
        <v>58.301000000000002</v>
      </c>
      <c r="I4" s="149">
        <v>56.875999999999998</v>
      </c>
      <c r="J4" s="149">
        <v>57.981245243328502</v>
      </c>
    </row>
    <row r="5" spans="2:14" ht="18.75" customHeight="1" x14ac:dyDescent="0.3">
      <c r="B5" s="150" t="s">
        <v>28</v>
      </c>
      <c r="C5" s="151">
        <v>56.62</v>
      </c>
      <c r="D5" s="152">
        <v>55.729199999999999</v>
      </c>
      <c r="E5" s="153">
        <v>53.521000000000001</v>
      </c>
      <c r="F5" s="153">
        <v>52.027000000000001</v>
      </c>
      <c r="G5" s="153">
        <v>51.518000000000001</v>
      </c>
      <c r="H5" s="153">
        <v>50.354999999999997</v>
      </c>
      <c r="I5" s="153">
        <v>49.148000000000003</v>
      </c>
      <c r="J5" s="153">
        <v>48.453240643861818</v>
      </c>
    </row>
    <row r="6" spans="2:14" ht="32.4" customHeight="1" x14ac:dyDescent="0.3">
      <c r="B6" s="189" t="s">
        <v>34</v>
      </c>
      <c r="C6" s="189"/>
      <c r="D6" s="189"/>
      <c r="E6" s="189"/>
      <c r="F6" s="189"/>
      <c r="G6" s="189"/>
      <c r="H6" s="189"/>
    </row>
    <row r="7" spans="2:14" ht="18.75" customHeight="1" x14ac:dyDescent="0.3">
      <c r="B7" s="139" t="s">
        <v>26</v>
      </c>
      <c r="C7" s="141">
        <v>2026</v>
      </c>
      <c r="D7" s="154">
        <v>2026</v>
      </c>
      <c r="E7" s="154">
        <v>2026</v>
      </c>
      <c r="F7" s="154">
        <v>2026</v>
      </c>
      <c r="G7" s="154">
        <v>2026</v>
      </c>
      <c r="H7" s="154">
        <v>2026</v>
      </c>
      <c r="I7" s="154">
        <v>2026</v>
      </c>
      <c r="J7" s="154">
        <v>2026</v>
      </c>
      <c r="K7" s="154">
        <v>2026</v>
      </c>
      <c r="L7" s="154">
        <v>2026</v>
      </c>
      <c r="M7" s="154">
        <v>2026</v>
      </c>
      <c r="N7" s="155">
        <v>2026</v>
      </c>
    </row>
    <row r="8" spans="2:14" ht="18.75" customHeight="1" x14ac:dyDescent="0.3">
      <c r="B8" s="156" t="s">
        <v>0</v>
      </c>
      <c r="C8" s="157" t="s">
        <v>5</v>
      </c>
      <c r="D8" s="158" t="s">
        <v>6</v>
      </c>
      <c r="E8" s="158" t="s">
        <v>7</v>
      </c>
      <c r="F8" s="158" t="s">
        <v>8</v>
      </c>
      <c r="G8" s="158" t="s">
        <v>9</v>
      </c>
      <c r="H8" s="158" t="s">
        <v>10</v>
      </c>
      <c r="I8" s="158" t="s">
        <v>11</v>
      </c>
      <c r="J8" s="158" t="s">
        <v>12</v>
      </c>
      <c r="K8" s="158" t="s">
        <v>13</v>
      </c>
      <c r="L8" s="158" t="s">
        <v>14</v>
      </c>
      <c r="M8" s="158" t="s">
        <v>15</v>
      </c>
      <c r="N8" s="159" t="s">
        <v>16</v>
      </c>
    </row>
    <row r="9" spans="2:14" ht="18.75" customHeight="1" x14ac:dyDescent="0.3">
      <c r="B9" s="160" t="s">
        <v>27</v>
      </c>
      <c r="C9" s="161">
        <v>57.210999999999999</v>
      </c>
      <c r="D9" s="161">
        <v>56.485999999999997</v>
      </c>
      <c r="E9" s="161">
        <v>57.99</v>
      </c>
      <c r="F9" s="161">
        <v>59.795999999999999</v>
      </c>
      <c r="G9" s="161">
        <v>58.438777632489327</v>
      </c>
      <c r="H9" s="161"/>
      <c r="I9" s="161"/>
      <c r="J9" s="161"/>
      <c r="K9" s="161"/>
      <c r="L9" s="161"/>
      <c r="M9" s="161"/>
      <c r="N9" s="162"/>
    </row>
    <row r="10" spans="2:14" ht="18.75" customHeight="1" x14ac:dyDescent="0.3">
      <c r="B10" s="163" t="s">
        <v>28</v>
      </c>
      <c r="C10" s="164">
        <v>49.231499999999997</v>
      </c>
      <c r="D10" s="164">
        <v>48.9</v>
      </c>
      <c r="E10" s="164">
        <v>48.398000000000003</v>
      </c>
      <c r="F10" s="164">
        <v>47.34</v>
      </c>
      <c r="G10" s="164">
        <v>48.411968812934781</v>
      </c>
      <c r="H10" s="164"/>
      <c r="I10" s="164"/>
      <c r="J10" s="164"/>
      <c r="K10" s="164"/>
      <c r="L10" s="164"/>
      <c r="M10" s="164"/>
      <c r="N10" s="153"/>
    </row>
    <row r="11" spans="2:14" ht="12" customHeight="1" x14ac:dyDescent="0.3"/>
    <row r="12" spans="2:14" ht="12" customHeight="1" x14ac:dyDescent="0.3"/>
    <row r="13" spans="2:14" ht="21" customHeight="1" x14ac:dyDescent="0.3">
      <c r="B13" s="165" t="s">
        <v>26</v>
      </c>
      <c r="C13" s="140">
        <v>2025</v>
      </c>
      <c r="D13" s="166">
        <v>2025</v>
      </c>
      <c r="E13" s="166">
        <v>2025</v>
      </c>
      <c r="F13" s="166">
        <v>2025</v>
      </c>
      <c r="G13" s="166">
        <v>2025</v>
      </c>
      <c r="H13" s="166">
        <v>2025</v>
      </c>
      <c r="I13" s="166">
        <v>2025</v>
      </c>
      <c r="J13" s="166">
        <v>2025</v>
      </c>
      <c r="K13" s="166">
        <v>2025</v>
      </c>
      <c r="L13" s="166">
        <v>2025</v>
      </c>
      <c r="M13" s="166">
        <v>2025</v>
      </c>
      <c r="N13" s="167">
        <v>2025</v>
      </c>
    </row>
    <row r="14" spans="2:14" ht="21.6" customHeight="1" x14ac:dyDescent="0.3">
      <c r="B14" s="168" t="s">
        <v>0</v>
      </c>
      <c r="C14" s="169" t="s">
        <v>5</v>
      </c>
      <c r="D14" s="170" t="s">
        <v>6</v>
      </c>
      <c r="E14" s="170" t="s">
        <v>7</v>
      </c>
      <c r="F14" s="170" t="s">
        <v>8</v>
      </c>
      <c r="G14" s="170" t="s">
        <v>9</v>
      </c>
      <c r="H14" s="170" t="s">
        <v>10</v>
      </c>
      <c r="I14" s="170" t="s">
        <v>11</v>
      </c>
      <c r="J14" s="170" t="s">
        <v>12</v>
      </c>
      <c r="K14" s="170" t="s">
        <v>13</v>
      </c>
      <c r="L14" s="170" t="s">
        <v>14</v>
      </c>
      <c r="M14" s="170" t="s">
        <v>15</v>
      </c>
      <c r="N14" s="171" t="s">
        <v>16</v>
      </c>
    </row>
    <row r="15" spans="2:14" ht="18.75" customHeight="1" x14ac:dyDescent="0.3">
      <c r="B15" s="160" t="s">
        <v>27</v>
      </c>
      <c r="C15" s="161">
        <v>58.228000000000002</v>
      </c>
      <c r="D15" s="161">
        <v>55.503</v>
      </c>
      <c r="E15" s="161">
        <v>57.494999999999997</v>
      </c>
      <c r="F15" s="161">
        <v>56.78</v>
      </c>
      <c r="G15" s="161">
        <v>57.774999999999999</v>
      </c>
      <c r="H15" s="161">
        <v>57.792999999999999</v>
      </c>
      <c r="I15" s="161">
        <v>58.694000000000003</v>
      </c>
      <c r="J15" s="161">
        <v>56.109000000000002</v>
      </c>
      <c r="K15" s="161">
        <v>56.414000000000001</v>
      </c>
      <c r="L15" s="161">
        <v>55.933999999999997</v>
      </c>
      <c r="M15" s="161">
        <v>55.078000000000003</v>
      </c>
      <c r="N15" s="162">
        <v>56.835000000000001</v>
      </c>
    </row>
    <row r="16" spans="2:14" ht="18.75" customHeight="1" x14ac:dyDescent="0.3">
      <c r="B16" s="163" t="s">
        <v>28</v>
      </c>
      <c r="C16" s="164">
        <v>48.915999999999997</v>
      </c>
      <c r="D16" s="164">
        <v>49.031199999999998</v>
      </c>
      <c r="E16" s="164">
        <v>48.063800000000001</v>
      </c>
      <c r="F16" s="164">
        <v>48.598500000000001</v>
      </c>
      <c r="G16" s="164">
        <v>49.045000000000002</v>
      </c>
      <c r="H16" s="164">
        <v>49.075000000000003</v>
      </c>
      <c r="I16" s="164">
        <v>50.345300000000002</v>
      </c>
      <c r="J16" s="164">
        <v>50.005000000000003</v>
      </c>
      <c r="K16" s="164">
        <v>49.401000000000003</v>
      </c>
      <c r="L16" s="164">
        <v>49.25</v>
      </c>
      <c r="M16" s="164">
        <v>48.78</v>
      </c>
      <c r="N16" s="153">
        <v>48.664999999999999</v>
      </c>
    </row>
    <row r="17" spans="2:14" ht="12" customHeight="1" x14ac:dyDescent="0.3"/>
    <row r="18" spans="2:14" ht="18.75" customHeight="1" x14ac:dyDescent="0.3">
      <c r="B18" s="139" t="s">
        <v>26</v>
      </c>
      <c r="C18" s="141">
        <v>2024</v>
      </c>
      <c r="D18" s="154">
        <v>2024</v>
      </c>
      <c r="E18" s="154">
        <v>2024</v>
      </c>
      <c r="F18" s="154">
        <v>2024</v>
      </c>
      <c r="G18" s="154">
        <v>2024</v>
      </c>
      <c r="H18" s="154">
        <v>2024</v>
      </c>
      <c r="I18" s="154">
        <v>2024</v>
      </c>
      <c r="J18" s="154">
        <v>2024</v>
      </c>
      <c r="K18" s="154">
        <v>2024</v>
      </c>
      <c r="L18" s="154">
        <v>2024</v>
      </c>
      <c r="M18" s="154">
        <v>2024</v>
      </c>
      <c r="N18" s="155">
        <v>2024</v>
      </c>
    </row>
    <row r="19" spans="2:14" ht="18.75" customHeight="1" x14ac:dyDescent="0.3">
      <c r="B19" s="156" t="s">
        <v>0</v>
      </c>
      <c r="C19" s="157" t="s">
        <v>5</v>
      </c>
      <c r="D19" s="158" t="s">
        <v>6</v>
      </c>
      <c r="E19" s="158" t="s">
        <v>7</v>
      </c>
      <c r="F19" s="158" t="s">
        <v>8</v>
      </c>
      <c r="G19" s="158" t="s">
        <v>9</v>
      </c>
      <c r="H19" s="158" t="s">
        <v>10</v>
      </c>
      <c r="I19" s="158" t="s">
        <v>11</v>
      </c>
      <c r="J19" s="158" t="s">
        <v>12</v>
      </c>
      <c r="K19" s="158" t="s">
        <v>13</v>
      </c>
      <c r="L19" s="158" t="s">
        <v>14</v>
      </c>
      <c r="M19" s="158" t="s">
        <v>15</v>
      </c>
      <c r="N19" s="159" t="s">
        <v>16</v>
      </c>
    </row>
    <row r="20" spans="2:14" ht="18.75" customHeight="1" x14ac:dyDescent="0.3">
      <c r="B20" s="160" t="s">
        <v>27</v>
      </c>
      <c r="C20" s="161">
        <v>60.195</v>
      </c>
      <c r="D20" s="161">
        <v>57.154000000000003</v>
      </c>
      <c r="E20" s="161">
        <v>57.18</v>
      </c>
      <c r="F20" s="161">
        <v>57.238</v>
      </c>
      <c r="G20" s="161">
        <v>57.927</v>
      </c>
      <c r="H20" s="161">
        <v>60.37</v>
      </c>
      <c r="I20" s="161">
        <v>59.411000000000001</v>
      </c>
      <c r="J20" s="161">
        <v>57.100999999999999</v>
      </c>
      <c r="K20" s="161">
        <v>57.808999999999997</v>
      </c>
      <c r="L20" s="161">
        <v>58.402000000000001</v>
      </c>
      <c r="M20" s="161">
        <v>58.31</v>
      </c>
      <c r="N20" s="162">
        <v>58.39</v>
      </c>
    </row>
    <row r="21" spans="2:14" ht="18.75" customHeight="1" x14ac:dyDescent="0.3">
      <c r="B21" s="163" t="s">
        <v>28</v>
      </c>
      <c r="C21" s="164">
        <v>50.9</v>
      </c>
      <c r="D21" s="164">
        <v>50.57</v>
      </c>
      <c r="E21" s="164">
        <v>49.69</v>
      </c>
      <c r="F21" s="164">
        <v>49.945</v>
      </c>
      <c r="G21" s="164">
        <v>49.923999999999999</v>
      </c>
      <c r="H21" s="164">
        <v>51.121000000000002</v>
      </c>
      <c r="I21" s="164">
        <v>51.539000000000001</v>
      </c>
      <c r="J21" s="164">
        <v>50.555</v>
      </c>
      <c r="K21" s="164">
        <v>49.994999999999997</v>
      </c>
      <c r="L21" s="164">
        <v>50.920999999999999</v>
      </c>
      <c r="M21" s="164">
        <v>49.677999999999997</v>
      </c>
      <c r="N21" s="153">
        <v>49.100999999999999</v>
      </c>
    </row>
    <row r="22" spans="2:14" ht="18.75" customHeight="1" x14ac:dyDescent="0.3">
      <c r="B22" s="174"/>
    </row>
    <row r="23" spans="2:14" ht="18.75" customHeight="1" x14ac:dyDescent="0.3">
      <c r="B23" s="165" t="s">
        <v>26</v>
      </c>
      <c r="C23" s="140">
        <v>2023</v>
      </c>
      <c r="D23" s="166">
        <v>2023</v>
      </c>
      <c r="E23" s="166">
        <v>2023</v>
      </c>
      <c r="F23" s="166">
        <v>2023</v>
      </c>
      <c r="G23" s="166">
        <v>2023</v>
      </c>
      <c r="H23" s="166">
        <v>2023</v>
      </c>
      <c r="I23" s="166">
        <v>2023</v>
      </c>
      <c r="J23" s="166">
        <v>2023</v>
      </c>
      <c r="K23" s="166">
        <v>2023</v>
      </c>
      <c r="L23" s="166">
        <v>2023</v>
      </c>
      <c r="M23" s="166">
        <v>2023</v>
      </c>
      <c r="N23" s="167">
        <v>2023</v>
      </c>
    </row>
    <row r="24" spans="2:14" ht="18.75" customHeight="1" x14ac:dyDescent="0.3">
      <c r="B24" s="168" t="s">
        <v>0</v>
      </c>
      <c r="C24" s="169" t="s">
        <v>5</v>
      </c>
      <c r="D24" s="170" t="s">
        <v>6</v>
      </c>
      <c r="E24" s="170" t="s">
        <v>7</v>
      </c>
      <c r="F24" s="170" t="s">
        <v>8</v>
      </c>
      <c r="G24" s="170" t="s">
        <v>9</v>
      </c>
      <c r="H24" s="170" t="s">
        <v>10</v>
      </c>
      <c r="I24" s="170" t="s">
        <v>11</v>
      </c>
      <c r="J24" s="170" t="s">
        <v>12</v>
      </c>
      <c r="K24" s="170" t="s">
        <v>13</v>
      </c>
      <c r="L24" s="170" t="s">
        <v>14</v>
      </c>
      <c r="M24" s="170" t="s">
        <v>15</v>
      </c>
      <c r="N24" s="171" t="s">
        <v>16</v>
      </c>
    </row>
    <row r="25" spans="2:14" ht="18.75" customHeight="1" x14ac:dyDescent="0.3">
      <c r="B25" s="160" t="s">
        <v>27</v>
      </c>
      <c r="C25" s="161">
        <v>61.106999999999999</v>
      </c>
      <c r="D25" s="161">
        <v>59.784999999999997</v>
      </c>
      <c r="E25" s="161">
        <v>60.542000000000002</v>
      </c>
      <c r="F25" s="161">
        <v>62.276000000000003</v>
      </c>
      <c r="G25" s="161">
        <v>62.777799999999999</v>
      </c>
      <c r="H25" s="161">
        <v>63.536999999999999</v>
      </c>
      <c r="I25" s="161">
        <v>61.054000000000002</v>
      </c>
      <c r="J25" s="161">
        <v>60.808</v>
      </c>
      <c r="K25" s="161">
        <v>60.369</v>
      </c>
      <c r="L25" s="161">
        <v>60.012</v>
      </c>
      <c r="M25" s="161">
        <v>62.548999999999999</v>
      </c>
      <c r="N25" s="162">
        <v>61.136899999999997</v>
      </c>
    </row>
    <row r="26" spans="2:14" ht="18.75" customHeight="1" x14ac:dyDescent="0.3">
      <c r="B26" s="163" t="s">
        <v>28</v>
      </c>
      <c r="C26" s="164">
        <v>51.517000000000003</v>
      </c>
      <c r="D26" s="164">
        <v>51.786999999999999</v>
      </c>
      <c r="E26" s="164">
        <v>50.616</v>
      </c>
      <c r="F26" s="164">
        <v>49.81</v>
      </c>
      <c r="G26" s="164">
        <v>50.741</v>
      </c>
      <c r="H26" s="164">
        <v>51.212000000000003</v>
      </c>
      <c r="I26" s="164">
        <v>52.003999999999998</v>
      </c>
      <c r="J26" s="164">
        <v>52.366</v>
      </c>
      <c r="K26" s="164">
        <v>52.167000000000002</v>
      </c>
      <c r="L26" s="164">
        <v>51.82</v>
      </c>
      <c r="M26" s="164">
        <v>52.731999999999999</v>
      </c>
      <c r="N26" s="153">
        <v>51</v>
      </c>
    </row>
    <row r="27" spans="2:14" ht="18.75" customHeight="1" x14ac:dyDescent="0.3"/>
    <row r="28" spans="2:14" ht="18.75" customHeight="1" x14ac:dyDescent="0.3">
      <c r="B28" s="139" t="s">
        <v>26</v>
      </c>
      <c r="C28" s="141">
        <v>2022</v>
      </c>
      <c r="D28" s="154">
        <v>2022</v>
      </c>
      <c r="E28" s="154">
        <v>2022</v>
      </c>
      <c r="F28" s="154">
        <v>2022</v>
      </c>
      <c r="G28" s="154">
        <v>2022</v>
      </c>
      <c r="H28" s="154">
        <v>2022</v>
      </c>
      <c r="I28" s="154">
        <v>2022</v>
      </c>
      <c r="J28" s="154">
        <v>2022</v>
      </c>
      <c r="K28" s="154">
        <v>2022</v>
      </c>
      <c r="L28" s="154">
        <v>2022</v>
      </c>
      <c r="M28" s="154">
        <v>2022</v>
      </c>
      <c r="N28" s="155">
        <v>2022</v>
      </c>
    </row>
    <row r="29" spans="2:14" ht="18.75" customHeight="1" x14ac:dyDescent="0.3">
      <c r="B29" s="156" t="s">
        <v>0</v>
      </c>
      <c r="C29" s="157" t="s">
        <v>5</v>
      </c>
      <c r="D29" s="158" t="s">
        <v>6</v>
      </c>
      <c r="E29" s="158" t="s">
        <v>7</v>
      </c>
      <c r="F29" s="158" t="s">
        <v>8</v>
      </c>
      <c r="G29" s="158" t="s">
        <v>9</v>
      </c>
      <c r="H29" s="158" t="s">
        <v>10</v>
      </c>
      <c r="I29" s="158" t="s">
        <v>11</v>
      </c>
      <c r="J29" s="158" t="s">
        <v>12</v>
      </c>
      <c r="K29" s="158" t="s">
        <v>13</v>
      </c>
      <c r="L29" s="158" t="s">
        <v>14</v>
      </c>
      <c r="M29" s="158" t="s">
        <v>15</v>
      </c>
      <c r="N29" s="159" t="s">
        <v>16</v>
      </c>
    </row>
    <row r="30" spans="2:14" ht="18.75" customHeight="1" x14ac:dyDescent="0.3">
      <c r="B30" s="160" t="s">
        <v>27</v>
      </c>
      <c r="C30" s="161">
        <v>71.180999999999997</v>
      </c>
      <c r="D30" s="161">
        <v>63.9</v>
      </c>
      <c r="E30" s="161">
        <v>60.997</v>
      </c>
      <c r="F30" s="161">
        <v>66.462000000000003</v>
      </c>
      <c r="G30" s="161">
        <v>65.064999999999998</v>
      </c>
      <c r="H30" s="161">
        <v>63.22</v>
      </c>
      <c r="I30" s="161">
        <v>60.33</v>
      </c>
      <c r="J30" s="161">
        <v>59.639000000000003</v>
      </c>
      <c r="K30" s="161">
        <v>60.704999999999998</v>
      </c>
      <c r="L30" s="161">
        <v>60.45</v>
      </c>
      <c r="M30" s="161">
        <v>59.02</v>
      </c>
      <c r="N30" s="162">
        <v>60.58</v>
      </c>
    </row>
    <row r="31" spans="2:14" ht="18.75" customHeight="1" x14ac:dyDescent="0.3">
      <c r="B31" s="163" t="s">
        <v>28</v>
      </c>
      <c r="C31" s="164">
        <v>51.814999999999998</v>
      </c>
      <c r="D31" s="164">
        <v>51.9602</v>
      </c>
      <c r="E31" s="164">
        <v>52.863999999999997</v>
      </c>
      <c r="F31" s="164">
        <v>50.789000000000001</v>
      </c>
      <c r="G31" s="164">
        <v>52.033200000000001</v>
      </c>
      <c r="H31" s="164">
        <v>52.596299999999999</v>
      </c>
      <c r="I31" s="164">
        <v>52.563499999999998</v>
      </c>
      <c r="J31" s="164">
        <v>52.750999999999998</v>
      </c>
      <c r="K31" s="164">
        <v>51.99</v>
      </c>
      <c r="L31" s="164">
        <v>51.9</v>
      </c>
      <c r="M31" s="164">
        <v>51.49</v>
      </c>
      <c r="N31" s="153">
        <v>51.137</v>
      </c>
    </row>
    <row r="33" spans="2:14" ht="18.75" customHeight="1" x14ac:dyDescent="0.3">
      <c r="B33" s="165" t="s">
        <v>26</v>
      </c>
      <c r="C33" s="140">
        <v>2021</v>
      </c>
      <c r="D33" s="166">
        <v>2021</v>
      </c>
      <c r="E33" s="166">
        <v>2021</v>
      </c>
      <c r="F33" s="166">
        <v>2021</v>
      </c>
      <c r="G33" s="166">
        <v>2021</v>
      </c>
      <c r="H33" s="166">
        <v>2021</v>
      </c>
      <c r="I33" s="166">
        <v>2021</v>
      </c>
      <c r="J33" s="166">
        <v>2021</v>
      </c>
      <c r="K33" s="166">
        <v>2021</v>
      </c>
      <c r="L33" s="166">
        <v>2021</v>
      </c>
      <c r="M33" s="166">
        <v>2021</v>
      </c>
      <c r="N33" s="167">
        <v>2021</v>
      </c>
    </row>
    <row r="34" spans="2:14" ht="18.75" customHeight="1" x14ac:dyDescent="0.3">
      <c r="B34" s="168" t="s">
        <v>0</v>
      </c>
      <c r="C34" s="169" t="s">
        <v>5</v>
      </c>
      <c r="D34" s="170" t="s">
        <v>6</v>
      </c>
      <c r="E34" s="170" t="s">
        <v>7</v>
      </c>
      <c r="F34" s="170" t="s">
        <v>8</v>
      </c>
      <c r="G34" s="170" t="s">
        <v>9</v>
      </c>
      <c r="H34" s="170" t="s">
        <v>10</v>
      </c>
      <c r="I34" s="170" t="s">
        <v>11</v>
      </c>
      <c r="J34" s="170" t="s">
        <v>12</v>
      </c>
      <c r="K34" s="170" t="s">
        <v>13</v>
      </c>
      <c r="L34" s="170" t="s">
        <v>14</v>
      </c>
      <c r="M34" s="170" t="s">
        <v>15</v>
      </c>
      <c r="N34" s="171" t="s">
        <v>16</v>
      </c>
    </row>
    <row r="35" spans="2:14" ht="18.75" customHeight="1" x14ac:dyDescent="0.3">
      <c r="B35" s="160" t="s">
        <v>27</v>
      </c>
      <c r="C35" s="161">
        <v>75.3</v>
      </c>
      <c r="D35" s="161">
        <v>73.272000000000006</v>
      </c>
      <c r="E35" s="161">
        <v>70.768000000000001</v>
      </c>
      <c r="F35" s="161">
        <v>82.305000000000007</v>
      </c>
      <c r="G35" s="161">
        <v>78.149000000000001</v>
      </c>
      <c r="H35" s="161">
        <v>72.353999999999999</v>
      </c>
      <c r="I35" s="161">
        <v>71.760000000000005</v>
      </c>
      <c r="J35" s="161">
        <v>69.632999999999996</v>
      </c>
      <c r="K35" s="161">
        <v>70.599999999999994</v>
      </c>
      <c r="L35" s="161">
        <v>67.739999999999995</v>
      </c>
      <c r="M35" s="161">
        <v>66.585999999999999</v>
      </c>
      <c r="N35" s="162">
        <v>67.66</v>
      </c>
    </row>
    <row r="36" spans="2:14" ht="18.75" customHeight="1" x14ac:dyDescent="0.3">
      <c r="B36" s="163" t="s">
        <v>28</v>
      </c>
      <c r="C36" s="164">
        <v>52.685000000000002</v>
      </c>
      <c r="D36" s="164">
        <v>52.685699999999997</v>
      </c>
      <c r="E36" s="164">
        <v>52.548900000000003</v>
      </c>
      <c r="F36" s="164">
        <v>50.4512</v>
      </c>
      <c r="G36" s="164">
        <v>50.847000000000001</v>
      </c>
      <c r="H36" s="164">
        <v>53.781999999999996</v>
      </c>
      <c r="I36" s="164">
        <v>55.266500000000001</v>
      </c>
      <c r="J36" s="164">
        <v>55.46</v>
      </c>
      <c r="K36" s="164">
        <v>54.68</v>
      </c>
      <c r="L36" s="164">
        <v>53.98</v>
      </c>
      <c r="M36" s="164">
        <v>53.78</v>
      </c>
      <c r="N36" s="153">
        <v>52.07</v>
      </c>
    </row>
    <row r="38" spans="2:14" x14ac:dyDescent="0.3">
      <c r="B38" s="172" t="s">
        <v>30</v>
      </c>
    </row>
    <row r="39" spans="2:14" x14ac:dyDescent="0.3">
      <c r="B39" s="172" t="s">
        <v>31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TRAFİK</vt:lpstr>
      <vt:lpstr>KARBON EMİSYONU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LUTFU OMERBAS</dc:creator>
  <cp:lastModifiedBy>OMER  OMERBAS</cp:lastModifiedBy>
  <cp:lastPrinted>2021-08-02T13:44:36Z</cp:lastPrinted>
  <dcterms:created xsi:type="dcterms:W3CDTF">2021-07-14T09:15:33Z</dcterms:created>
  <dcterms:modified xsi:type="dcterms:W3CDTF">2026-06-12T06:50:24Z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1185a-18f4-43e2-9a16-2c1d52993122_Enabled">
    <vt:lpwstr>true</vt:lpwstr>
  </property>
  <property fmtid="{D5CDD505-2E9C-101B-9397-08002B2CF9AE}" pid="3" name="MSIP_Label_4e81185a-18f4-43e2-9a16-2c1d52993122_SetDate">
    <vt:lpwstr>2021-08-02T13:44:09Z</vt:lpwstr>
  </property>
  <property fmtid="{D5CDD505-2E9C-101B-9397-08002B2CF9AE}" pid="4" name="MSIP_Label_4e81185a-18f4-43e2-9a16-2c1d52993122_Method">
    <vt:lpwstr>Privileged</vt:lpwstr>
  </property>
  <property fmtid="{D5CDD505-2E9C-101B-9397-08002B2CF9AE}" pid="5" name="MSIP_Label_4e81185a-18f4-43e2-9a16-2c1d52993122_Name">
    <vt:lpwstr>4e81185a-18f4-43e2-9a16-2c1d52993122</vt:lpwstr>
  </property>
  <property fmtid="{D5CDD505-2E9C-101B-9397-08002B2CF9AE}" pid="6" name="MSIP_Label_4e81185a-18f4-43e2-9a16-2c1d52993122_SiteId">
    <vt:lpwstr>6aedade5-1f23-4235-a473-873e1c3094e3</vt:lpwstr>
  </property>
  <property fmtid="{D5CDD505-2E9C-101B-9397-08002B2CF9AE}" pid="7" name="MSIP_Label_4e81185a-18f4-43e2-9a16-2c1d52993122_ActionId">
    <vt:lpwstr>fc64eb76-f368-4371-a897-e58b6d47e32d</vt:lpwstr>
  </property>
  <property fmtid="{D5CDD505-2E9C-101B-9397-08002B2CF9AE}" pid="8" name="MSIP_Label_4e81185a-18f4-43e2-9a16-2c1d52993122_ContentBits">
    <vt:lpwstr>2</vt:lpwstr>
  </property>
</Properties>
</file>